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187_D_2026_LL\5. SWZ + załączniki\Dokumentacja po zmianach 16.09.2026\"/>
    </mc:Choice>
  </mc:AlternateContent>
  <xr:revisionPtr revIDLastSave="0" documentId="13_ncr:1_{26722051-7919-45AD-9B3E-D7483026A397}" xr6:coauthVersionLast="47" xr6:coauthVersionMax="47" xr10:uidLastSave="{00000000-0000-0000-0000-000000000000}"/>
  <bookViews>
    <workbookView xWindow="-28920" yWindow="-705" windowWidth="29040" windowHeight="15720" xr2:uid="{B3158E13-E84C-4930-A915-E9E54E448FB2}"/>
  </bookViews>
  <sheets>
    <sheet name="Arkusz1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2" l="1"/>
  <c r="J37" i="2" s="1"/>
  <c r="H38" i="2"/>
  <c r="H39" i="2"/>
  <c r="J39" i="2" s="1"/>
  <c r="H40" i="2"/>
  <c r="J40" i="2" s="1"/>
  <c r="H41" i="2"/>
  <c r="J41" i="2" s="1"/>
  <c r="H42" i="2"/>
  <c r="J42" i="2" s="1"/>
  <c r="H43" i="2"/>
  <c r="J43" i="2" s="1"/>
  <c r="H44" i="2"/>
  <c r="J44" i="2" s="1"/>
  <c r="H45" i="2"/>
  <c r="H46" i="2"/>
  <c r="J46" i="2" s="1"/>
  <c r="H47" i="2"/>
  <c r="H48" i="2"/>
  <c r="H49" i="2"/>
  <c r="J49" i="2" s="1"/>
  <c r="J47" i="2"/>
  <c r="J32" i="2"/>
  <c r="J33" i="2"/>
  <c r="J34" i="2"/>
  <c r="H4" i="2"/>
  <c r="J4" i="2" s="1"/>
  <c r="H5" i="2"/>
  <c r="J5" i="2" s="1"/>
  <c r="H6" i="2"/>
  <c r="J6" i="2" s="1"/>
  <c r="H7" i="2"/>
  <c r="J7" i="2" s="1"/>
  <c r="H8" i="2"/>
  <c r="J8" i="2" s="1"/>
  <c r="H9" i="2"/>
  <c r="J9" i="2" s="1"/>
  <c r="H10" i="2"/>
  <c r="J10" i="2" s="1"/>
  <c r="H11" i="2"/>
  <c r="H12" i="2"/>
  <c r="J12" i="2" s="1"/>
  <c r="H13" i="2"/>
  <c r="J13" i="2" s="1"/>
  <c r="H14" i="2"/>
  <c r="J14" i="2" s="1"/>
  <c r="H15" i="2"/>
  <c r="H16" i="2"/>
  <c r="H17" i="2"/>
  <c r="H18" i="2"/>
  <c r="J18" i="2" s="1"/>
  <c r="H19" i="2"/>
  <c r="H20" i="2"/>
  <c r="J20" i="2" s="1"/>
  <c r="H21" i="2"/>
  <c r="J21" i="2" s="1"/>
  <c r="H22" i="2"/>
  <c r="J22" i="2" s="1"/>
  <c r="H23" i="2"/>
  <c r="J23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H30" i="2"/>
  <c r="H31" i="2"/>
  <c r="J11" i="2"/>
  <c r="J50" i="2"/>
  <c r="J45" i="2"/>
  <c r="J38" i="2"/>
  <c r="J36" i="2"/>
  <c r="J35" i="2"/>
  <c r="J31" i="2"/>
  <c r="J30" i="2"/>
  <c r="J15" i="2"/>
  <c r="J16" i="2"/>
  <c r="J17" i="2"/>
  <c r="J19" i="2"/>
  <c r="J29" i="2"/>
  <c r="J51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456AD3-5936-48FC-91E9-26912F93EA9C}" keepAlive="1" name="Zapytanie — 01-02394" description="Połączenie z zapytaniem „01-02394” w skoroszycie." type="5" refreshedVersion="6" background="1" saveData="1">
    <dbPr connection="Provider=Microsoft.Mashup.OleDb.1;Data Source=$Workbook$;Location=01-02394;Extended Properties=&quot;&quot;" command="SELECT * FROM [01-02394]"/>
  </connection>
  <connection id="2" xr16:uid="{9382DA99-97E0-46BD-A5C6-F8A7EC0197A8}" keepAlive="1" name="Zapytanie — 03-02394" description="Połączenie z zapytaniem „03-02394” w skoroszycie." type="5" refreshedVersion="6" background="1" saveData="1">
    <dbPr connection="Provider=Microsoft.Mashup.OleDb.1;Data Source=$Workbook$;Location=03-02394;Extended Properties=&quot;&quot;" command="SELECT * FROM [03-02394]"/>
  </connection>
</connections>
</file>

<file path=xl/sharedStrings.xml><?xml version="1.0" encoding="utf-8"?>
<sst xmlns="http://schemas.openxmlformats.org/spreadsheetml/2006/main" count="179" uniqueCount="139">
  <si>
    <t>Uwaga! Wykonawca pod rygorem odrzucenia oferty nie może bez zgody Zamawiającego dokonać zmian w formularzu oferty.</t>
  </si>
  <si>
    <t>Nazwa materiału</t>
  </si>
  <si>
    <t>1. Oświadczamy, że:</t>
  </si>
  <si>
    <t>1.1. Jesteśmy uprawnieni do występowania w obrocie prawnym, zgodnie z wymaganiami ustawowymi.</t>
  </si>
  <si>
    <t>1.7. Posiadamy ubezpieczenie od odpowiedzialności cywilnej w zakresie działalności gospodarczej, odpowiadającej przedmiotowi Umowy.</t>
  </si>
  <si>
    <t>1.12. Jestem świadomy obowiązku przestrzegania wszelkich obowiązujących sankcji gospodarczych, o których mowa w:</t>
  </si>
  <si>
    <t xml:space="preserve">    1.12.1. Ustawie z dnia 13 kwietnia 2022 r. o szczególnych rozwiązaniach w zakresie przeciwdziałania wspieraniu agresji na Ukrainę oraz służących ochronię bezpieczeństwa narodowego,</t>
  </si>
  <si>
    <t xml:space="preserve">    1.12.2. Rozporządzenie Rady (UE) nr 269/2014 z dnia 17 marca 2014 r. w sprawie środków ograniczających w odniesieniu do działań podważających integralność terytorialną, suwerenność i niezależność Ukrainy lub im zagrażających,</t>
  </si>
  <si>
    <t xml:space="preserve">    1.12.3.  Rozporządzenie Rady (UE) nr 833/2014 z dnia 31 lipca 2014 r. dotyczącym środków ograniczających w związku z działaniami Rosji destabilizującymi sytuację na Ukrainie,</t>
  </si>
  <si>
    <t>2. Podajemy dane kontaktowe osoby odpowiedzialnej za ofertę: imię i nazwisko …………………………………………, 
tel. ………………………………  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Wykonawcy,</t>
  </si>
  <si>
    <t>1.6. Firma nie jest w trakcie wykonywania układu upadłościowego.</t>
  </si>
  <si>
    <t xml:space="preserve"> Formularz ofertowy jest nadrzędny w stosunku do przesłanych pozostałych dokumentów dołaczonych do oferty.</t>
  </si>
  <si>
    <t>1.3. Znajdujemy się w sytuacji ekonomicznej i finansowej zapewniającej wykonanie Umowy.</t>
  </si>
  <si>
    <t>1.4. W stosunku do firmy nie zostało wszczęte i nie toczy się postępowanie układowe, upadłościowe lub likwidacyjne.</t>
  </si>
  <si>
    <t>1.2. Posiadamy niezbędną wiedzę i doświadczenie, a także dysponujemy potencjałem ekonomicznym i technicznym oraz osobami zdolnymi do wykonania Umowy.</t>
  </si>
  <si>
    <t>1.9. Nie podlegamy wykluczeniu z postępowania o udzielenia zamówienia.</t>
  </si>
  <si>
    <t>1.8. Zapoznaliśmy się z warunkami postępowania i przyjmujemy je bez zastrzeżeń.</t>
  </si>
  <si>
    <t>1.10.  Oferta jest kompletna w aspekcie zrealizowania w pełnym zakresie przedsięwzięcia określonego w zapytaniu ofertowym.</t>
  </si>
  <si>
    <t xml:space="preserve">Oświadczamy, że w oferowanych dostawach udział towarów pochodzących z państw członkowskich Unii Europejskiej, państw, z którymi Unia Europejska zawarła umowy o równym traktowaniu przedsiębiorców, lub   państw, wobec których na mocy decyzji Rady stosuje się przepisy dyrektyw 2014/25/UE, będzie przekraczał 50%. </t>
  </si>
  <si>
    <t>1.11. Zapoznaliśmy się z zasadami określonymi w "Kodeksie Etyki Grupy Kapitałowej PGE", "Kodeksie Postępowań dla Partnerów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</t>
  </si>
  <si>
    <t xml:space="preserve">    1.12.4. Rozporządzenie Rady (WE) nr 765/2006 z dnia 18 maja 2006 r. dotyczącymi środków ograniczających w związku z sytuacją na Białorusi i udziałem Białorusi w agresji Rosji wobec Ukrainy oraz zobowiązuje się przestrzegać 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 Ponadto oświadczam, że na dzień zawarcia Umowy nie podlegam sankcjom, w tym nie znajduje się na liście/listach wydanych na podstawie ww. aktów prawnych (dalej: "Listach Sankcyjnych") oraz że osoby (beneficjenci rzeczywiści w rozumieniu ustawy  z dnia 1 marca 2018 r. o przeciwdziałaniu praniu pieniędzy oraz finansowaniu terroryzmu t.j. Dz. U z 2023 r. poz. 1124 z późn. zm.) lub podmioty (podmioty dominujące w rozumieniu art. 3 ust. 1 pkt 37 ustawy z dnia 29 września 1994 r. o rachunkowości   t.j. Dz. U z 2023 r.poz. 120 z późn. zm.) nie podlegają sankcjom, w tym nie są wpisane na Listę Sankcyjną, ani też nie wchodzą w strukturę własnościową podmiotów zależnych od Wykonawcy, ani też nie sprawują kontroli nad Wykonawcą.  Niezwłocznie, jednak nie później niż w terminie 3 dni roboczych zobowiązuje się poinformować w formie pisemnej Zamawiającego o każdej zmianie stanu faktycznego lub ryzyku takiej zmiany, co do których złożyłem oświadczenie, o których mowa powyżej.</t>
  </si>
  <si>
    <t>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</si>
  <si>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 Zamawiającym.</t>
  </si>
  <si>
    <t>1.5. Firma nie została postawiona w stan upadłości lub likwidacji.</t>
  </si>
  <si>
    <t>1.1. Oferowane ceny uwzględniają wszystkie koszty wykonania zamówienia wraz z dostawą.</t>
  </si>
  <si>
    <t>1.2. Niniejszą ofertą jesteśmy związani przez 60 dni od dnia składania ofert.</t>
  </si>
  <si>
    <t>1.3. Potwierdzamy, że na przedmiot zamówienia udzilone zostaną gwarancje producenta.</t>
  </si>
  <si>
    <t>ETAP</t>
  </si>
  <si>
    <t>LP</t>
  </si>
  <si>
    <t>Ilość (usł)</t>
  </si>
  <si>
    <t>Ilość (metr)</t>
  </si>
  <si>
    <t>Ilość (szt.)</t>
  </si>
  <si>
    <t xml:space="preserve">Cena jednostkowa </t>
  </si>
  <si>
    <t xml:space="preserve">Wartość </t>
  </si>
  <si>
    <t>Kształtka VRS®-T U (krótka) Łącznik kielichowy PN40</t>
  </si>
  <si>
    <t>Kształtka VRS®-T U (krótka) Łącznik kielichow PN40</t>
  </si>
  <si>
    <t>Kształtka VRS®-T MMB Trójnik dwukielichowy PN40</t>
  </si>
  <si>
    <t>Kształtka VRS®-T MMBR Trójnik dwukielichowy redukcyjny PN40</t>
  </si>
  <si>
    <t>Kształtka VRS®-T MMA Trójnik kielichowy z odejściem kołnierzowym PN40</t>
  </si>
  <si>
    <t>A</t>
  </si>
  <si>
    <t>B</t>
  </si>
  <si>
    <t>C</t>
  </si>
  <si>
    <t>D</t>
  </si>
  <si>
    <t>E</t>
  </si>
  <si>
    <t>F</t>
  </si>
  <si>
    <t>G</t>
  </si>
  <si>
    <t>H</t>
  </si>
  <si>
    <t>I</t>
  </si>
  <si>
    <t>ETAP I</t>
  </si>
  <si>
    <t>ETAP II</t>
  </si>
  <si>
    <t>J</t>
  </si>
  <si>
    <t>DN150</t>
  </si>
  <si>
    <t>DN125</t>
  </si>
  <si>
    <t>DN100</t>
  </si>
  <si>
    <t>DN80</t>
  </si>
  <si>
    <t>DN150/DN80</t>
  </si>
  <si>
    <t>DN125/DN80</t>
  </si>
  <si>
    <t>DN100/DN80</t>
  </si>
  <si>
    <t xml:space="preserve">nie dotyczy </t>
  </si>
  <si>
    <t>1.4. Termin płatności:
☐  *Akceptujemy termin płatności tj. w 30 dniu od daty otrzymania prawidłowo wystawionej faktury oraz pozytywnego odbioru. 
☐  *Termin płatności wskazany przez Wykonawcę: ……………………………………………………………………………..
                                                                                                                     wpisać termin płatności w dniach od daty otrzymania
                                                                                                                                       prawidłowo wystawionej faktury 
*Zaznaczyć „x” odpowiednie pole.</t>
  </si>
  <si>
    <t>Kształtka VRS®-T A Łącznik kielichowy z bosym końcem i odejściem gwintowanym 2”  PN40</t>
  </si>
  <si>
    <t>Kształtka VRS®-T A Łącznik kielichowy z bosym końcem i odejściem gwintowanym 2” PN40</t>
  </si>
  <si>
    <t>Korek (zaślepka) VRS®-T P Zaślepka bosa z gwintem wewnętrznym 2”</t>
  </si>
  <si>
    <t>Kształtka VRS®-T MK 30 Łuk kielichowy 30° PN40</t>
  </si>
  <si>
    <t>Kształtka VRS®-T MK 30 Łuk kielichowy 45° PN40</t>
  </si>
  <si>
    <t>Kształtka VRS®-T MMR Redukcja kielichowa PN40</t>
  </si>
  <si>
    <t>Kształtka VRS®-T F Łącznik kołnierzowy z bosym końcem PN40</t>
  </si>
  <si>
    <t>DN125/2"</t>
  </si>
  <si>
    <t>DN100/2"</t>
  </si>
  <si>
    <t>DN80/2"</t>
  </si>
  <si>
    <t xml:space="preserve">DN80/2" </t>
  </si>
  <si>
    <t>Rura wysokociśnieniowa zeliwna żeliwo sferoidlane z blokowanym połączeniem kielichowym VRS-T na ciśnienie PN40 (np.: Tiroler Rohre GmbH (TRM))</t>
  </si>
  <si>
    <t>Zasuwa klinowa miękkouszczelniona kołnierzowa odwiercenie PN40 do zabudowy w ziemi z teleskopowym przedłużeniem wrzeciona oraz skrzynka uliczną do zasuw PN-EN 598 ( np.: Brunnbauer)</t>
  </si>
  <si>
    <t>HYDRANT 2” PN55 (L = 2,3m) prod. ROGER</t>
  </si>
  <si>
    <t xml:space="preserve">ZŁĄCZE SZTYWNE FIG772, 60,3 PN51  VUCTUALIC 1 kpl. </t>
  </si>
  <si>
    <t>KOLANO STALOWE, OCYNKOWANE, TYP VICTAULIC, 60.3x4.5-2" GZ 90 STOPNI</t>
  </si>
  <si>
    <t>Trójnik odejście na dwa hydranty DN50</t>
  </si>
  <si>
    <t>Zawór odpowietrzający do wody DN50 PN40 VENTOLO   gwintowany  POLVAVE CSA (Valvole CSA) typ VENTOLO / FOX-3F-HR PN40</t>
  </si>
  <si>
    <t xml:space="preserve">Zawór kulowy DN2" PN40  GW -2" </t>
  </si>
  <si>
    <t>Trójnik stalowy gwintowany DN50  obudtronnie cynkowana Victaulic, 60.3x4.5 - GZ 2''</t>
  </si>
  <si>
    <t xml:space="preserve">ZŁĄCZE SZTYWNE FIG772,  60,3 PN51  VUCTUALIC 1 kpl. </t>
  </si>
  <si>
    <t>Właz żeliwny DN600 kl. D400</t>
  </si>
  <si>
    <t>Pokrywa nastudzienna DN1200mm</t>
  </si>
  <si>
    <t>Krąg betonowy DN1200 L=1000 mm</t>
  </si>
  <si>
    <t>DN50</t>
  </si>
  <si>
    <t>DN600</t>
  </si>
  <si>
    <t>DN1200</t>
  </si>
  <si>
    <t>nie dotyczy</t>
  </si>
  <si>
    <t>Wartość oferty</t>
  </si>
  <si>
    <t>OZNACZENIE</t>
  </si>
  <si>
    <t>WYMIARY</t>
  </si>
  <si>
    <t>VRS -T-U-150</t>
  </si>
  <si>
    <t>VRS -T-U-125</t>
  </si>
  <si>
    <t>VRS -T-U-100</t>
  </si>
  <si>
    <t>VRS-T-U-80</t>
  </si>
  <si>
    <t>VRS-T-MMB-80</t>
  </si>
  <si>
    <t>VRS-T-MMBR-150/80</t>
  </si>
  <si>
    <t>VRS-T-MMBR-125/80</t>
  </si>
  <si>
    <t>VRS-T-MMBR-100/80</t>
  </si>
  <si>
    <t>VRS-T-MMA-125</t>
  </si>
  <si>
    <t>VRS-T-MMA-80</t>
  </si>
  <si>
    <t>VRS-T-A-125/2</t>
  </si>
  <si>
    <t>VRS-T-A-100/2</t>
  </si>
  <si>
    <t>VRS-T-A-80/2</t>
  </si>
  <si>
    <t>VRS-T-P-80/2</t>
  </si>
  <si>
    <t>VRS-T-MK30-80</t>
  </si>
  <si>
    <t>VRS-T-MK45-125</t>
  </si>
  <si>
    <t>VRS-T-MK30-125</t>
  </si>
  <si>
    <t>VRS-T-MMR-125/80</t>
  </si>
  <si>
    <t>VRS-T-MMR-100/80</t>
  </si>
  <si>
    <t>VRS-T-MMR-125/100</t>
  </si>
  <si>
    <t>VRS-T-F 150</t>
  </si>
  <si>
    <t>VRS-T-F 125</t>
  </si>
  <si>
    <t>VRS-T-F 100</t>
  </si>
  <si>
    <t>VRS-T-F 80</t>
  </si>
  <si>
    <t>ZK150</t>
  </si>
  <si>
    <t>ZK125</t>
  </si>
  <si>
    <t>ZK100</t>
  </si>
  <si>
    <t>ZK80</t>
  </si>
  <si>
    <t>R150</t>
  </si>
  <si>
    <t>R125</t>
  </si>
  <si>
    <t>R100</t>
  </si>
  <si>
    <t>R80</t>
  </si>
  <si>
    <t>RS</t>
  </si>
  <si>
    <t>SH1</t>
  </si>
  <si>
    <t>SH2</t>
  </si>
  <si>
    <t>SO</t>
  </si>
  <si>
    <t>K</t>
  </si>
  <si>
    <t>Rura stalowa obustronnie cynkowana Victaulic, 60.3x4.5 + owinięcie taśmą DENSO (np.: Victaulic,Grinnel), L-6m</t>
  </si>
  <si>
    <t>Korek (zaślepka) DN40, PN40 do instalacji - czynnik woda</t>
  </si>
  <si>
    <t>DN125/DN100</t>
  </si>
  <si>
    <t>DN40</t>
  </si>
  <si>
    <t>1.5. Potwierdzamy, że dokonamy realizacji Etapu I w terminie wymaganym przez Zamawiajacego określonym na 01.10.2026 r. – 19.10.2026 r.  TAK/NIE (niewłaściwe skreślić ). Jeśli skeślono TAK należy wypełnić kolumnę K.</t>
  </si>
  <si>
    <r>
      <t xml:space="preserve">Termin realizacji określony w dniach od otrzymania Zamówienia - nie późniejszy niż 30.10.2026 r. </t>
    </r>
    <r>
      <rPr>
        <sz val="11"/>
        <color theme="5" tint="0.39997558519241921"/>
        <rFont val="Calibri"/>
        <family val="2"/>
        <charset val="238"/>
        <scheme val="minor"/>
      </rPr>
      <t>Do wypełnienia</t>
    </r>
    <r>
      <rPr>
        <sz val="11"/>
        <color theme="0"/>
        <rFont val="Calibri"/>
        <family val="2"/>
        <charset val="238"/>
        <scheme val="minor"/>
      </rPr>
      <t xml:space="preserve"> </t>
    </r>
    <r>
      <rPr>
        <sz val="11"/>
        <color theme="5" tint="0.39997558519241921"/>
        <rFont val="Calibri"/>
        <family val="2"/>
        <charset val="238"/>
        <scheme val="minor"/>
      </rPr>
      <t>WYŁĄCZNIE W PRZYPADKU BRAKU POTWIERDZENIA TERMINU WYMAGANEGO</t>
    </r>
    <r>
      <rPr>
        <sz val="11"/>
        <color theme="5"/>
        <rFont val="Calibri"/>
        <family val="2"/>
        <charset val="238"/>
        <scheme val="minor"/>
      </rPr>
      <t xml:space="preserve"> </t>
    </r>
  </si>
  <si>
    <r>
      <t>DN80/30</t>
    </r>
    <r>
      <rPr>
        <b/>
        <vertAlign val="superscript"/>
        <sz val="11"/>
        <color rgb="FF000000"/>
        <rFont val="Calibri"/>
        <family val="2"/>
        <charset val="238"/>
        <scheme val="minor"/>
      </rPr>
      <t>O</t>
    </r>
  </si>
  <si>
    <r>
      <t>DN125/45</t>
    </r>
    <r>
      <rPr>
        <b/>
        <vertAlign val="superscript"/>
        <sz val="11"/>
        <rFont val="Calibri"/>
        <family val="2"/>
        <charset val="238"/>
        <scheme val="minor"/>
      </rPr>
      <t>O</t>
    </r>
  </si>
  <si>
    <r>
      <t>DN125/30</t>
    </r>
    <r>
      <rPr>
        <b/>
        <vertAlign val="superscript"/>
        <sz val="11"/>
        <rFont val="Calibri"/>
        <family val="2"/>
        <charset val="238"/>
        <scheme val="minor"/>
      </rPr>
      <t>O</t>
    </r>
  </si>
  <si>
    <r>
      <t xml:space="preserve">                                                             </t>
    </r>
    <r>
      <rPr>
        <b/>
        <sz val="10"/>
        <color rgb="FF000000"/>
        <rFont val="Calibri Light"/>
        <family val="2"/>
        <charset val="238"/>
        <scheme val="major"/>
      </rPr>
      <t xml:space="preserve"> Formularz oferty –   187/D/2026/LL    </t>
    </r>
    <r>
      <rPr>
        <sz val="10"/>
        <color indexed="8"/>
        <rFont val="Calibri Light"/>
        <family val="2"/>
        <charset val="238"/>
        <scheme val="major"/>
      </rPr>
      <t xml:space="preserve">                       dnia..............................................
Załącznik nr 3 
Nazwa Wykonawcy (firma)                                                                                                                                                                             
…………………………………………………………………………………………………………………………………………………………………………………
……..........................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numer telefonu ................................................... 
e-mail:.....................................................
OFERTA (nr/z dnia)…………………………………………………………………….
dla RAMB sp. z o.o.
</t>
    </r>
  </si>
  <si>
    <r>
      <t xml:space="preserve">a)	</t>
    </r>
    <r>
      <rPr>
        <b/>
        <sz val="9"/>
        <rFont val="Calibri"/>
        <family val="2"/>
        <scheme val="minor"/>
      </rPr>
      <t>usługa w zakresie nadzoru technicznego nad montażem oraz wykonania prób, uruchomienia instalacji</t>
    </r>
    <r>
      <rPr>
        <sz val="9"/>
        <rFont val="Calibri"/>
        <family val="2"/>
        <scheme val="minor"/>
      </rPr>
      <t xml:space="preserve">, zgodnie z PROJEKTEM  WYKONAWCZYM NR P2640 W BRANŻY INSTALACYJNEJ RUROCIĄGÓW WYSOKIEGO CIŚNIENIA INSTALACJI NAŚNIEŻANIA STOKU NARCIARSKIEGO GÓRA KAMIEŃSK przekazanym Wykonawcy na etapie postępowania
b)	</t>
    </r>
    <r>
      <rPr>
        <b/>
        <sz val="9"/>
        <rFont val="Calibri"/>
        <family val="2"/>
        <scheme val="minor"/>
      </rPr>
      <t>usługa serwisowa, przy czym</t>
    </r>
    <r>
      <rPr>
        <sz val="9"/>
        <rFont val="Calibri"/>
        <family val="2"/>
        <scheme val="minor"/>
      </rPr>
      <t xml:space="preserve">:
- zgłoszenia serwisowe będą składane przez Zamawiającego drogą telefoniczną, a następnie potwierdzane mailowo Przedstawicielowi Wykonawcy, wskazanego w §5 ust. 5.4. pkt 5.4.1. Umowy. Przesłane zgłoszenie nie wymaga akceptacji Wykonawcy i jest skuteczne z chwilą jego złożenia;
-czas reakcji serwisowej w okresie gwarancji wskazanej w §7. ust. 7.2. pkt 7.2.2. wynosi 24 h od momentu powiadomienia Wykonawcy;
-usługa serwisowa świadczona będzie przez pracowników Wykonawcy w dni powszednie od poniedziałku do piątku oraz w weekendy i dni wolne od pracy.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</si>
</sst>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zł&quot;"/>
  </numFmts>
  <fonts count="54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0"/>
      <color indexed="8"/>
      <name val="Calibri Light"/>
      <family val="2"/>
      <charset val="238"/>
      <scheme val="maj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 Light"/>
      <family val="2"/>
      <charset val="238"/>
      <scheme val="major"/>
    </font>
    <font>
      <sz val="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Calibri Light"/>
      <family val="2"/>
      <charset val="238"/>
      <scheme val="major"/>
    </font>
    <font>
      <b/>
      <sz val="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11"/>
      <color theme="5" tint="0.39997558519241921"/>
      <name val="Calibri"/>
      <family val="2"/>
      <charset val="238"/>
      <scheme val="minor"/>
    </font>
    <font>
      <b/>
      <u/>
      <sz val="11"/>
      <name val="Calibri"/>
      <family val="2"/>
      <charset val="238"/>
    </font>
    <font>
      <b/>
      <sz val="11"/>
      <color theme="1"/>
      <name val="Calibri Light"/>
      <family val="2"/>
      <charset val="238"/>
      <scheme val="maj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vertAlign val="superscript"/>
      <sz val="11"/>
      <color rgb="FF000000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Calibri Light"/>
      <family val="2"/>
      <charset val="238"/>
      <scheme val="maj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2" fillId="0" borderId="0"/>
    <xf numFmtId="0" fontId="2" fillId="0" borderId="0"/>
    <xf numFmtId="0" fontId="9" fillId="0" borderId="0"/>
    <xf numFmtId="0" fontId="1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2" applyNumberFormat="0" applyAlignment="0" applyProtection="0"/>
    <xf numFmtId="0" fontId="14" fillId="21" borderId="3" applyNumberFormat="0" applyAlignment="0" applyProtection="0"/>
    <xf numFmtId="0" fontId="15" fillId="5" borderId="0" applyNumberFormat="0" applyBorder="0" applyAlignment="0" applyProtection="0"/>
    <xf numFmtId="0" fontId="16" fillId="0" borderId="4" applyNumberFormat="0" applyFill="0" applyAlignment="0" applyProtection="0"/>
    <xf numFmtId="0" fontId="17" fillId="22" borderId="5" applyNumberFormat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22" fillId="21" borderId="2" applyNumberForma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0" fillId="24" borderId="10" applyNumberFormat="0" applyFont="0" applyAlignment="0" applyProtection="0"/>
    <xf numFmtId="0" fontId="27" fillId="4" borderId="0" applyNumberFormat="0" applyBorder="0" applyAlignment="0" applyProtection="0"/>
    <xf numFmtId="0" fontId="10" fillId="0" borderId="0"/>
    <xf numFmtId="0" fontId="9" fillId="0" borderId="0"/>
    <xf numFmtId="0" fontId="28" fillId="0" borderId="0"/>
    <xf numFmtId="43" fontId="9" fillId="0" borderId="0" applyFont="0" applyFill="0" applyBorder="0" applyAlignment="0" applyProtection="0"/>
    <xf numFmtId="0" fontId="31" fillId="0" borderId="0"/>
    <xf numFmtId="0" fontId="13" fillId="8" borderId="13" applyNumberFormat="0" applyAlignment="0" applyProtection="0"/>
    <xf numFmtId="0" fontId="14" fillId="21" borderId="14" applyNumberFormat="0" applyAlignment="0" applyProtection="0"/>
    <xf numFmtId="0" fontId="22" fillId="21" borderId="13" applyNumberFormat="0" applyAlignment="0" applyProtection="0"/>
    <xf numFmtId="0" fontId="23" fillId="0" borderId="15" applyNumberFormat="0" applyFill="0" applyAlignment="0" applyProtection="0"/>
    <xf numFmtId="0" fontId="10" fillId="24" borderId="16" applyNumberFormat="0" applyFont="0" applyAlignment="0" applyProtection="0"/>
    <xf numFmtId="43" fontId="9" fillId="0" borderId="0" applyFont="0" applyFill="0" applyBorder="0" applyAlignment="0" applyProtection="0"/>
    <xf numFmtId="0" fontId="2" fillId="0" borderId="0"/>
    <xf numFmtId="0" fontId="32" fillId="0" borderId="0"/>
    <xf numFmtId="43" fontId="9" fillId="0" borderId="0" applyFont="0" applyFill="0" applyBorder="0" applyAlignment="0" applyProtection="0"/>
    <xf numFmtId="0" fontId="35" fillId="0" borderId="0"/>
    <xf numFmtId="43" fontId="9" fillId="0" borderId="0" applyFont="0" applyFill="0" applyBorder="0" applyAlignment="0" applyProtection="0"/>
    <xf numFmtId="0" fontId="36" fillId="0" borderId="0"/>
    <xf numFmtId="43" fontId="9" fillId="0" borderId="0" applyFont="0" applyFill="0" applyBorder="0" applyAlignment="0" applyProtection="0"/>
    <xf numFmtId="0" fontId="9" fillId="0" borderId="0"/>
    <xf numFmtId="0" fontId="38" fillId="0" borderId="0"/>
    <xf numFmtId="43" fontId="9" fillId="0" borderId="0" applyFont="0" applyFill="0" applyBorder="0" applyAlignment="0" applyProtection="0"/>
  </cellStyleXfs>
  <cellXfs count="67">
    <xf numFmtId="0" fontId="0" fillId="0" borderId="0" xfId="0"/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0" fontId="1" fillId="2" borderId="11" xfId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164" fontId="33" fillId="0" borderId="1" xfId="0" applyNumberFormat="1" applyFont="1" applyBorder="1" applyAlignment="1">
      <alignment horizontal="center" vertical="center"/>
    </xf>
    <xf numFmtId="0" fontId="33" fillId="0" borderId="0" xfId="0" applyFont="1" applyAlignment="1" applyProtection="1">
      <alignment horizontal="center" vertical="center"/>
      <protection locked="0"/>
    </xf>
    <xf numFmtId="0" fontId="8" fillId="0" borderId="1" xfId="1" applyFont="1" applyFill="1" applyBorder="1" applyAlignment="1" applyProtection="1">
      <alignment horizontal="center" vertical="center" wrapText="1"/>
      <protection locked="0"/>
    </xf>
    <xf numFmtId="0" fontId="37" fillId="0" borderId="1" xfId="0" applyFont="1" applyBorder="1" applyAlignment="1">
      <alignment horizontal="center" vertical="center" wrapText="1"/>
    </xf>
    <xf numFmtId="4" fontId="34" fillId="25" borderId="19" xfId="0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>
      <alignment horizontal="center" vertical="center"/>
    </xf>
    <xf numFmtId="0" fontId="9" fillId="0" borderId="0" xfId="5" applyFont="1" applyAlignment="1">
      <alignment horizontal="left" vertical="top" wrapText="1"/>
    </xf>
    <xf numFmtId="0" fontId="37" fillId="0" borderId="0" xfId="0" applyFont="1" applyAlignment="1">
      <alignment horizontal="center" vertical="center" wrapText="1"/>
    </xf>
    <xf numFmtId="4" fontId="34" fillId="25" borderId="0" xfId="0" applyNumberFormat="1" applyFont="1" applyFill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1" fillId="2" borderId="11" xfId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1" fillId="2" borderId="21" xfId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37" fillId="0" borderId="1" xfId="1" applyFont="1" applyFill="1" applyBorder="1" applyAlignment="1">
      <alignment horizontal="center" vertical="center"/>
    </xf>
    <xf numFmtId="0" fontId="1" fillId="2" borderId="23" xfId="1" applyBorder="1" applyAlignment="1">
      <alignment horizontal="center" vertical="center"/>
    </xf>
    <xf numFmtId="0" fontId="9" fillId="0" borderId="1" xfId="5" applyFont="1" applyBorder="1" applyAlignment="1">
      <alignment horizontal="center" vertical="center" wrapText="1"/>
    </xf>
    <xf numFmtId="0" fontId="37" fillId="26" borderId="1" xfId="1" applyFont="1" applyFill="1" applyBorder="1" applyAlignment="1">
      <alignment horizontal="center" vertical="center"/>
    </xf>
    <xf numFmtId="0" fontId="37" fillId="26" borderId="21" xfId="1" applyFont="1" applyFill="1" applyBorder="1" applyAlignment="1">
      <alignment horizontal="center" vertical="center"/>
    </xf>
    <xf numFmtId="0" fontId="37" fillId="26" borderId="18" xfId="1" applyFont="1" applyFill="1" applyBorder="1" applyAlignment="1">
      <alignment horizontal="center" vertical="center"/>
    </xf>
    <xf numFmtId="0" fontId="37" fillId="26" borderId="17" xfId="1" applyFont="1" applyFill="1" applyBorder="1" applyAlignment="1">
      <alignment horizontal="center" vertical="center"/>
    </xf>
    <xf numFmtId="0" fontId="37" fillId="26" borderId="1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29" fillId="0" borderId="0" xfId="0" applyFont="1" applyAlignment="1">
      <alignment vertical="center"/>
    </xf>
    <xf numFmtId="164" fontId="44" fillId="0" borderId="0" xfId="0" applyNumberFormat="1" applyFont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46" fillId="0" borderId="20" xfId="0" applyFont="1" applyBorder="1" applyAlignment="1">
      <alignment vertical="center"/>
    </xf>
    <xf numFmtId="0" fontId="47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34" fillId="0" borderId="1" xfId="1" applyFont="1" applyFill="1" applyBorder="1" applyAlignment="1" applyProtection="1">
      <alignment horizontal="center" vertical="center" wrapText="1"/>
      <protection locked="0"/>
    </xf>
    <xf numFmtId="0" fontId="46" fillId="0" borderId="1" xfId="0" applyFont="1" applyBorder="1" applyAlignment="1">
      <alignment vertical="center"/>
    </xf>
    <xf numFmtId="0" fontId="47" fillId="0" borderId="1" xfId="0" applyFont="1" applyBorder="1" applyAlignment="1">
      <alignment horizontal="left" vertical="center" wrapText="1"/>
    </xf>
    <xf numFmtId="0" fontId="46" fillId="25" borderId="1" xfId="0" applyFont="1" applyFill="1" applyBorder="1" applyAlignment="1">
      <alignment vertical="center"/>
    </xf>
    <xf numFmtId="0" fontId="47" fillId="25" borderId="1" xfId="0" applyFont="1" applyFill="1" applyBorder="1" applyAlignment="1">
      <alignment horizontal="left" vertical="center" wrapText="1"/>
    </xf>
    <xf numFmtId="0" fontId="46" fillId="25" borderId="1" xfId="0" applyFont="1" applyFill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7" fillId="25" borderId="1" xfId="0" applyFont="1" applyFill="1" applyBorder="1" applyAlignment="1">
      <alignment horizontal="center" vertical="center"/>
    </xf>
    <xf numFmtId="0" fontId="4" fillId="0" borderId="0" xfId="2" applyFont="1" applyAlignment="1" applyProtection="1">
      <alignment horizontal="center" wrapText="1"/>
      <protection locked="0"/>
    </xf>
    <xf numFmtId="0" fontId="43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45" fillId="0" borderId="21" xfId="1" applyFont="1" applyFill="1" applyBorder="1" applyAlignment="1">
      <alignment horizontal="center" vertical="center"/>
    </xf>
    <xf numFmtId="0" fontId="45" fillId="0" borderId="22" xfId="1" applyFont="1" applyFill="1" applyBorder="1" applyAlignment="1">
      <alignment horizontal="center" vertical="center"/>
    </xf>
    <xf numFmtId="0" fontId="45" fillId="0" borderId="20" xfId="1" applyFont="1" applyFill="1" applyBorder="1" applyAlignment="1">
      <alignment horizontal="center" vertical="center"/>
    </xf>
    <xf numFmtId="0" fontId="46" fillId="0" borderId="1" xfId="0" applyFont="1" applyBorder="1" applyAlignment="1">
      <alignment vertical="center"/>
    </xf>
    <xf numFmtId="0" fontId="4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52" fillId="0" borderId="1" xfId="0" applyFont="1" applyBorder="1" applyAlignment="1">
      <alignment horizontal="left" vertical="center" wrapText="1"/>
    </xf>
    <xf numFmtId="0" fontId="0" fillId="0" borderId="0" xfId="0" applyAlignment="1" applyProtection="1">
      <alignment horizontal="left" wrapText="1"/>
      <protection locked="0"/>
    </xf>
    <xf numFmtId="0" fontId="30" fillId="0" borderId="0" xfId="0" applyFont="1" applyAlignment="1">
      <alignment horizontal="left" vertical="top" wrapText="1"/>
    </xf>
  </cellXfs>
  <cellStyles count="68">
    <cellStyle name="20% — akcent 1 2" xfId="6" xr:uid="{DB05D469-D033-4045-BC02-8E8D1516979F}"/>
    <cellStyle name="20% — akcent 2 2" xfId="7" xr:uid="{294FC301-C9BF-426C-97B8-D57B0B7EB388}"/>
    <cellStyle name="20% — akcent 3 2" xfId="8" xr:uid="{C087E5E5-9EAA-4FDA-91F0-3EB04FE7F2B0}"/>
    <cellStyle name="20% — akcent 4 2" xfId="9" xr:uid="{4B372950-F106-4824-8C12-2A3B909C84BD}"/>
    <cellStyle name="20% — akcent 5 2" xfId="10" xr:uid="{04E0C324-A3F0-4CB8-B3CE-D293D9C440A8}"/>
    <cellStyle name="20% — akcent 6 2" xfId="11" xr:uid="{1923508C-F7B9-4C8E-AEB3-9523DC5B3B18}"/>
    <cellStyle name="40% — akcent 1 2" xfId="12" xr:uid="{99B297C2-61E1-4396-8291-5E6699E8D34D}"/>
    <cellStyle name="40% — akcent 2 2" xfId="13" xr:uid="{514BBE8B-F0B6-400C-83E4-5D7D5274EA8D}"/>
    <cellStyle name="40% — akcent 3 2" xfId="14" xr:uid="{5D0FC9FC-F822-4DFB-B030-D74AB0A24856}"/>
    <cellStyle name="40% — akcent 4 2" xfId="15" xr:uid="{40B5C871-3115-4E56-AF83-D8DAB3505484}"/>
    <cellStyle name="40% — akcent 5 2" xfId="16" xr:uid="{02D2E782-5140-4E51-B4BB-8423044995CA}"/>
    <cellStyle name="40% — akcent 6 2" xfId="17" xr:uid="{96BB42F5-272C-4862-8E35-BD51E0524E39}"/>
    <cellStyle name="60% — akcent 1 2" xfId="18" xr:uid="{467BAB60-790F-49EE-B091-C6B4F5D38477}"/>
    <cellStyle name="60% — akcent 2 2" xfId="19" xr:uid="{8C4A814D-ECAE-4AB0-91F0-37669AD37A7C}"/>
    <cellStyle name="60% — akcent 3 2" xfId="20" xr:uid="{0CBA828D-508D-4A55-941C-52D884E2B67F}"/>
    <cellStyle name="60% — akcent 4 2" xfId="21" xr:uid="{1D1A5E06-3C2B-409D-8134-05CE3FAB7768}"/>
    <cellStyle name="60% — akcent 5 2" xfId="22" xr:uid="{32D783CA-C6DA-4AAC-B60A-3C115509D915}"/>
    <cellStyle name="60% — akcent 6 2" xfId="23" xr:uid="{382FC752-BE33-4087-B0E9-0059227A4A8E}"/>
    <cellStyle name="Akcent 1" xfId="1" builtinId="29"/>
    <cellStyle name="Akcent 1 2" xfId="24" xr:uid="{819E8EBA-5B36-4C4F-87C9-7C4106B6D62C}"/>
    <cellStyle name="Akcent 2 2" xfId="25" xr:uid="{2CBA77C1-49E6-4C31-B8FE-8ABED4ECFAD9}"/>
    <cellStyle name="Akcent 3 2" xfId="26" xr:uid="{A2AC4BEC-6483-49E6-B2C8-DE956E29CF96}"/>
    <cellStyle name="Akcent 4 2" xfId="27" xr:uid="{D1780FAD-4595-484E-BEF5-434093756585}"/>
    <cellStyle name="Akcent 5 2" xfId="28" xr:uid="{C525A580-5F29-479E-9D76-419BDD9064E6}"/>
    <cellStyle name="Akcent 6 2" xfId="29" xr:uid="{0355B08E-3DA6-4926-A2D9-EF0154A043D0}"/>
    <cellStyle name="Dane wejściowe 2" xfId="30" xr:uid="{D5C18931-B90F-4FC5-8D3B-36F282A2EBF9}"/>
    <cellStyle name="Dane wejściowe 2 2" xfId="52" xr:uid="{D9470EA7-0BC6-4542-92B6-A357497CB390}"/>
    <cellStyle name="Dane wyjściowe 2" xfId="31" xr:uid="{7FD79711-283C-4B11-9B46-1B1EF8203048}"/>
    <cellStyle name="Dane wyjściowe 2 2" xfId="53" xr:uid="{80864D59-EF14-4F6B-BC29-AC420449AEC5}"/>
    <cellStyle name="Dobry 2" xfId="32" xr:uid="{1E7ECBBF-9990-486A-99A7-E79B60A3C615}"/>
    <cellStyle name="Dziesiętny 2" xfId="50" xr:uid="{EE2B63B4-FAEA-4064-AC9B-3B824910A934}"/>
    <cellStyle name="Dziesiętny 3" xfId="57" xr:uid="{E791C57B-C282-45DB-BE25-6CC655A1FF34}"/>
    <cellStyle name="Dziesiętny 4" xfId="60" xr:uid="{8561394D-8DD3-494F-9A7E-CB4C4A059569}"/>
    <cellStyle name="Dziesiętny 5" xfId="62" xr:uid="{31F2CD1B-B923-4DE5-A04C-A1CE1E1C1932}"/>
    <cellStyle name="Dziesiętny 6" xfId="64" xr:uid="{592E2CD9-5D42-4BDD-96B0-A3833024D6DB}"/>
    <cellStyle name="Dziesiętny 7" xfId="67" xr:uid="{4C794AD4-8C28-455E-B66E-6260309B897B}"/>
    <cellStyle name="Komórka połączona 2" xfId="33" xr:uid="{54204312-5C26-4836-9203-C44C0D7C3213}"/>
    <cellStyle name="Komórka zaznaczona 2" xfId="34" xr:uid="{A2CB7F72-816C-42E0-B0B0-958152FDCB67}"/>
    <cellStyle name="Nagłówek 1 2" xfId="35" xr:uid="{3B9B7DCA-B4E4-403D-B738-BD6B183B545F}"/>
    <cellStyle name="Nagłówek 2 2" xfId="36" xr:uid="{EC4E6169-ECB1-4456-8376-C5682617A112}"/>
    <cellStyle name="Nagłówek 3 2" xfId="37" xr:uid="{6149667B-4042-47C8-897C-FC5A6A45E78B}"/>
    <cellStyle name="Nagłówek 4 2" xfId="38" xr:uid="{DCADEC8E-1E1E-40DE-85E6-ACA78D5B08AD}"/>
    <cellStyle name="Neutralny 2" xfId="39" xr:uid="{2B91EDA2-B07C-408A-999A-049D00DE3732}"/>
    <cellStyle name="Normalny" xfId="0" builtinId="0"/>
    <cellStyle name="Normalny 10" xfId="63" xr:uid="{521CC768-E9BD-408D-B5CE-0807700E7E67}"/>
    <cellStyle name="Normalny 11" xfId="66" xr:uid="{244A899D-20CE-4703-A247-232BB36A7A47}"/>
    <cellStyle name="Normalny 2" xfId="48" xr:uid="{57C85013-390D-43C3-8B3F-3BB93BBA151B}"/>
    <cellStyle name="Normalny 2 2" xfId="65" xr:uid="{4E217BBC-FFA2-4937-8034-3405FAEE1EAA}"/>
    <cellStyle name="Normalny 3" xfId="5" xr:uid="{638F1752-F848-46CC-BF48-A75A0925B54E}"/>
    <cellStyle name="Normalny 3 2" xfId="49" xr:uid="{EF92C7E6-504C-404D-84A6-19B7DE3F51C9}"/>
    <cellStyle name="Normalny 3 3" xfId="58" xr:uid="{1F3C3F6E-87A8-4E13-A94B-A6303D4CC78A}"/>
    <cellStyle name="Normalny 4" xfId="2" xr:uid="{152FC239-1A1F-402B-B33C-3099A5C9AFAD}"/>
    <cellStyle name="Normalny 5" xfId="47" xr:uid="{ED00B295-5F7D-422B-9AEA-9BB07C1AB883}"/>
    <cellStyle name="Normalny 5 11" xfId="3" xr:uid="{BF8C7B30-D987-477E-B09A-E11DB273FB0E}"/>
    <cellStyle name="Normalny 6" xfId="4" xr:uid="{0551BB3B-6B76-407D-8AA4-CF1893D95FF4}"/>
    <cellStyle name="Normalny 7" xfId="51" xr:uid="{D2B00FA5-4871-4E9B-9FC0-6BF5136AECAC}"/>
    <cellStyle name="Normalny 8" xfId="59" xr:uid="{4BF4319F-31CB-4C4F-880A-DF47947BFB87}"/>
    <cellStyle name="Normalny 9" xfId="61" xr:uid="{6EB1F080-6677-4706-9D3D-216DA6592CCB}"/>
    <cellStyle name="Obliczenia 2" xfId="40" xr:uid="{D4FBC7FC-6E96-4093-AA03-EDCDE14A6112}"/>
    <cellStyle name="Obliczenia 2 2" xfId="54" xr:uid="{355717B6-7C8D-4F68-8118-85F259552B48}"/>
    <cellStyle name="Suma 2" xfId="41" xr:uid="{DCFE8402-38FA-4574-B951-B7ACF8448A60}"/>
    <cellStyle name="Suma 2 2" xfId="55" xr:uid="{C563C58A-DD5C-4CB9-87EF-57F355C8CC7D}"/>
    <cellStyle name="Tekst objaśnienia 2" xfId="42" xr:uid="{C33A7E01-00E9-4FA2-A364-DBA50D77883B}"/>
    <cellStyle name="Tekst ostrzeżenia 2" xfId="43" xr:uid="{9D1C2D3C-0DE1-4462-8214-84287261E2BE}"/>
    <cellStyle name="Tytuł 2" xfId="44" xr:uid="{9944D891-DA72-43E8-B9E0-9F044F7FC1D4}"/>
    <cellStyle name="Uwaga 2" xfId="45" xr:uid="{232721AA-C7AE-454A-8474-99EEB4DCE232}"/>
    <cellStyle name="Uwaga 2 2" xfId="56" xr:uid="{5B058159-5A80-4463-B56E-1D97E77DF204}"/>
    <cellStyle name="Zły 2" xfId="46" xr:uid="{A83BBB71-C59D-4BFD-B05F-CF47C4960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Zestawienie%20187_D_2026_LL.xlsx" TargetMode="External"/><Relationship Id="rId2" Type="http://schemas.openxmlformats.org/officeDocument/2006/relationships/externalLinkPath" Target="file:///M:\REJESTR%20POST&#280;POWA&#323;%20PRZETARGOWYCH\2026\POST&#280;POWANIA%20Pow%2050ty&#347;\187_D_2026_LL\Zestawienie%20187_D_2026_LL.xlsx" TargetMode="External"/><Relationship Id="rId1" Type="http://schemas.openxmlformats.org/officeDocument/2006/relationships/externalLinkPath" Target="/REJESTR%20POST&#280;POWA&#323;%20PRZETARGOWYCH/2026/POST&#280;POWANIA%20Pow%2050ty&#347;/187_D_2026_LL/Zestawienie%20187_D_2026_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Zestawienie ofert"/>
      <sheetName val="Weryfikacja wartości szacunkowe"/>
      <sheetName val="Weryfikacja wartości wg WZ"/>
    </sheetNames>
    <sheetDataSet>
      <sheetData sheetId="0"/>
      <sheetData sheetId="1">
        <row r="6">
          <cell r="I6">
            <v>5</v>
          </cell>
        </row>
        <row r="7">
          <cell r="I7">
            <v>29</v>
          </cell>
        </row>
        <row r="8">
          <cell r="I8">
            <v>16</v>
          </cell>
        </row>
        <row r="9">
          <cell r="I9">
            <v>12</v>
          </cell>
        </row>
        <row r="10">
          <cell r="I10">
            <v>5</v>
          </cell>
        </row>
        <row r="11">
          <cell r="I11">
            <v>3</v>
          </cell>
        </row>
        <row r="12">
          <cell r="I12">
            <v>12</v>
          </cell>
        </row>
        <row r="13">
          <cell r="I13">
            <v>8</v>
          </cell>
        </row>
        <row r="14">
          <cell r="I14">
            <v>3</v>
          </cell>
        </row>
        <row r="15">
          <cell r="I15">
            <v>1</v>
          </cell>
        </row>
        <row r="16">
          <cell r="I16">
            <v>10</v>
          </cell>
        </row>
        <row r="17">
          <cell r="I17">
            <v>4</v>
          </cell>
        </row>
        <row r="18">
          <cell r="I18">
            <v>5</v>
          </cell>
        </row>
        <row r="19">
          <cell r="I19">
            <v>25</v>
          </cell>
        </row>
        <row r="20">
          <cell r="I20">
            <v>20</v>
          </cell>
        </row>
        <row r="21">
          <cell r="I21">
            <v>7</v>
          </cell>
        </row>
        <row r="22">
          <cell r="I22">
            <v>3</v>
          </cell>
        </row>
        <row r="23">
          <cell r="I23">
            <v>4</v>
          </cell>
        </row>
        <row r="24">
          <cell r="I24">
            <v>5</v>
          </cell>
        </row>
        <row r="25">
          <cell r="I25">
            <v>1</v>
          </cell>
        </row>
        <row r="26">
          <cell r="I26">
            <v>3</v>
          </cell>
        </row>
        <row r="27">
          <cell r="I27">
            <v>14</v>
          </cell>
        </row>
        <row r="28">
          <cell r="I28">
            <v>5</v>
          </cell>
        </row>
        <row r="29">
          <cell r="I29">
            <v>1</v>
          </cell>
        </row>
        <row r="30">
          <cell r="I30">
            <v>1</v>
          </cell>
        </row>
        <row r="31">
          <cell r="I31">
            <v>7</v>
          </cell>
        </row>
        <row r="32">
          <cell r="I32">
            <v>2</v>
          </cell>
        </row>
        <row r="33">
          <cell r="I33">
            <v>1</v>
          </cell>
        </row>
        <row r="39">
          <cell r="I39">
            <v>37</v>
          </cell>
        </row>
        <row r="40">
          <cell r="I40">
            <v>37</v>
          </cell>
        </row>
        <row r="41">
          <cell r="I41">
            <v>37</v>
          </cell>
        </row>
        <row r="42">
          <cell r="I42">
            <v>7</v>
          </cell>
        </row>
        <row r="43">
          <cell r="I43">
            <v>1</v>
          </cell>
        </row>
        <row r="44">
          <cell r="I44">
            <v>2</v>
          </cell>
        </row>
        <row r="45">
          <cell r="I45">
            <v>1</v>
          </cell>
        </row>
        <row r="46">
          <cell r="I46">
            <v>1</v>
          </cell>
        </row>
        <row r="47">
          <cell r="I47">
            <v>1</v>
          </cell>
        </row>
        <row r="48">
          <cell r="I48">
            <v>1</v>
          </cell>
        </row>
        <row r="49">
          <cell r="I49">
            <v>1</v>
          </cell>
        </row>
        <row r="50">
          <cell r="I50">
            <v>2</v>
          </cell>
        </row>
        <row r="51">
          <cell r="I51">
            <v>22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8ACE-A44E-4EE1-BB0B-106BCF9D005F}">
  <sheetPr>
    <pageSetUpPr fitToPage="1"/>
  </sheetPr>
  <dimension ref="A1:K80"/>
  <sheetViews>
    <sheetView tabSelected="1" zoomScaleNormal="100" workbookViewId="0">
      <selection activeCell="K2" sqref="K2"/>
    </sheetView>
  </sheetViews>
  <sheetFormatPr defaultRowHeight="15"/>
  <cols>
    <col min="1" max="1" width="9.42578125" customWidth="1"/>
    <col min="2" max="2" width="11.7109375" customWidth="1"/>
    <col min="3" max="3" width="20.85546875" customWidth="1"/>
    <col min="4" max="4" width="61.28515625" customWidth="1"/>
    <col min="5" max="5" width="18.85546875" customWidth="1"/>
    <col min="6" max="6" width="9.42578125" customWidth="1"/>
    <col min="7" max="7" width="13.42578125" customWidth="1"/>
    <col min="8" max="8" width="15" customWidth="1"/>
    <col min="9" max="10" width="16" customWidth="1"/>
    <col min="11" max="11" width="39.5703125" customWidth="1"/>
  </cols>
  <sheetData>
    <row r="1" spans="1:11" ht="371.45" customHeight="1">
      <c r="A1" s="53" t="s">
        <v>137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75" customHeight="1">
      <c r="A2" s="1" t="s">
        <v>27</v>
      </c>
      <c r="B2" s="5" t="s">
        <v>28</v>
      </c>
      <c r="C2" s="23" t="s">
        <v>89</v>
      </c>
      <c r="D2" s="4" t="s">
        <v>1</v>
      </c>
      <c r="E2" s="19" t="s">
        <v>90</v>
      </c>
      <c r="F2" s="4" t="s">
        <v>29</v>
      </c>
      <c r="G2" s="4" t="s">
        <v>30</v>
      </c>
      <c r="H2" s="4" t="s">
        <v>31</v>
      </c>
      <c r="I2" s="16" t="s">
        <v>32</v>
      </c>
      <c r="J2" s="16" t="s">
        <v>33</v>
      </c>
      <c r="K2" s="2" t="s">
        <v>133</v>
      </c>
    </row>
    <row r="3" spans="1:11" ht="12.75" customHeight="1">
      <c r="A3" s="25" t="s">
        <v>39</v>
      </c>
      <c r="B3" s="25" t="s">
        <v>40</v>
      </c>
      <c r="C3" s="25" t="s">
        <v>41</v>
      </c>
      <c r="D3" s="25" t="s">
        <v>42</v>
      </c>
      <c r="E3" s="25" t="s">
        <v>43</v>
      </c>
      <c r="F3" s="27" t="s">
        <v>44</v>
      </c>
      <c r="G3" s="27" t="s">
        <v>45</v>
      </c>
      <c r="H3" s="28" t="s">
        <v>46</v>
      </c>
      <c r="I3" s="28" t="s">
        <v>47</v>
      </c>
      <c r="J3" s="26" t="s">
        <v>50</v>
      </c>
      <c r="K3" s="29" t="s">
        <v>127</v>
      </c>
    </row>
    <row r="4" spans="1:11">
      <c r="A4" s="57" t="s">
        <v>48</v>
      </c>
      <c r="B4" s="18">
        <v>1</v>
      </c>
      <c r="C4" s="37" t="s">
        <v>91</v>
      </c>
      <c r="D4" s="38" t="s">
        <v>34</v>
      </c>
      <c r="E4" s="39" t="s">
        <v>51</v>
      </c>
      <c r="F4" s="40"/>
      <c r="G4" s="41"/>
      <c r="H4" s="42">
        <f>'[1]Weryfikacja wartości szacunkowe'!I6</f>
        <v>5</v>
      </c>
      <c r="I4" s="35"/>
      <c r="J4" s="36">
        <f>H4*I4</f>
        <v>0</v>
      </c>
      <c r="K4" s="43"/>
    </row>
    <row r="5" spans="1:11">
      <c r="A5" s="58"/>
      <c r="B5" s="18">
        <v>2</v>
      </c>
      <c r="C5" s="44" t="s">
        <v>92</v>
      </c>
      <c r="D5" s="45" t="s">
        <v>34</v>
      </c>
      <c r="E5" s="41" t="s">
        <v>52</v>
      </c>
      <c r="F5" s="40"/>
      <c r="G5" s="41"/>
      <c r="H5" s="42">
        <f>'[1]Weryfikacja wartości szacunkowe'!I7</f>
        <v>29</v>
      </c>
      <c r="I5" s="35"/>
      <c r="J5" s="36">
        <f t="shared" ref="J5:J29" si="0">H5*I5</f>
        <v>0</v>
      </c>
      <c r="K5" s="43"/>
    </row>
    <row r="6" spans="1:11">
      <c r="A6" s="58"/>
      <c r="B6" s="18">
        <v>3</v>
      </c>
      <c r="C6" s="44" t="s">
        <v>93</v>
      </c>
      <c r="D6" s="45" t="s">
        <v>34</v>
      </c>
      <c r="E6" s="41" t="s">
        <v>53</v>
      </c>
      <c r="F6" s="40"/>
      <c r="G6" s="41"/>
      <c r="H6" s="42">
        <f>'[1]Weryfikacja wartości szacunkowe'!I8</f>
        <v>16</v>
      </c>
      <c r="I6" s="35"/>
      <c r="J6" s="36">
        <f t="shared" si="0"/>
        <v>0</v>
      </c>
      <c r="K6" s="43"/>
    </row>
    <row r="7" spans="1:11">
      <c r="A7" s="58"/>
      <c r="B7" s="18">
        <v>4</v>
      </c>
      <c r="C7" s="44" t="s">
        <v>94</v>
      </c>
      <c r="D7" s="45" t="s">
        <v>35</v>
      </c>
      <c r="E7" s="41" t="s">
        <v>54</v>
      </c>
      <c r="F7" s="40"/>
      <c r="G7" s="41"/>
      <c r="H7" s="42">
        <f>'[1]Weryfikacja wartości szacunkowe'!I9</f>
        <v>12</v>
      </c>
      <c r="I7" s="35"/>
      <c r="J7" s="36">
        <f t="shared" si="0"/>
        <v>0</v>
      </c>
      <c r="K7" s="43"/>
    </row>
    <row r="8" spans="1:11">
      <c r="A8" s="58"/>
      <c r="B8" s="18">
        <v>5</v>
      </c>
      <c r="C8" s="44" t="s">
        <v>95</v>
      </c>
      <c r="D8" s="45" t="s">
        <v>36</v>
      </c>
      <c r="E8" s="41" t="s">
        <v>54</v>
      </c>
      <c r="F8" s="40"/>
      <c r="G8" s="41"/>
      <c r="H8" s="42">
        <f>'[1]Weryfikacja wartości szacunkowe'!I10</f>
        <v>5</v>
      </c>
      <c r="I8" s="35"/>
      <c r="J8" s="36">
        <f t="shared" si="0"/>
        <v>0</v>
      </c>
      <c r="K8" s="43"/>
    </row>
    <row r="9" spans="1:11">
      <c r="A9" s="58"/>
      <c r="B9" s="18">
        <v>6</v>
      </c>
      <c r="C9" s="44" t="s">
        <v>96</v>
      </c>
      <c r="D9" s="45" t="s">
        <v>37</v>
      </c>
      <c r="E9" s="41" t="s">
        <v>55</v>
      </c>
      <c r="F9" s="40"/>
      <c r="G9" s="41"/>
      <c r="H9" s="42">
        <f>'[1]Weryfikacja wartości szacunkowe'!I11</f>
        <v>3</v>
      </c>
      <c r="I9" s="35"/>
      <c r="J9" s="36">
        <f t="shared" si="0"/>
        <v>0</v>
      </c>
      <c r="K9" s="43"/>
    </row>
    <row r="10" spans="1:11">
      <c r="A10" s="58"/>
      <c r="B10" s="18">
        <v>7</v>
      </c>
      <c r="C10" s="44" t="s">
        <v>97</v>
      </c>
      <c r="D10" s="45" t="s">
        <v>37</v>
      </c>
      <c r="E10" s="41" t="s">
        <v>56</v>
      </c>
      <c r="F10" s="40"/>
      <c r="G10" s="41"/>
      <c r="H10" s="42">
        <f>'[1]Weryfikacja wartości szacunkowe'!I12</f>
        <v>12</v>
      </c>
      <c r="I10" s="35"/>
      <c r="J10" s="36">
        <f t="shared" si="0"/>
        <v>0</v>
      </c>
      <c r="K10" s="43"/>
    </row>
    <row r="11" spans="1:11">
      <c r="A11" s="58"/>
      <c r="B11" s="18">
        <v>8</v>
      </c>
      <c r="C11" s="44" t="s">
        <v>98</v>
      </c>
      <c r="D11" s="45" t="s">
        <v>37</v>
      </c>
      <c r="E11" s="41" t="s">
        <v>57</v>
      </c>
      <c r="F11" s="40"/>
      <c r="G11" s="41"/>
      <c r="H11" s="42">
        <f>'[1]Weryfikacja wartości szacunkowe'!I13</f>
        <v>8</v>
      </c>
      <c r="I11" s="35"/>
      <c r="J11" s="36">
        <f t="shared" si="0"/>
        <v>0</v>
      </c>
      <c r="K11" s="43"/>
    </row>
    <row r="12" spans="1:11" ht="30">
      <c r="A12" s="58"/>
      <c r="B12" s="18">
        <v>9</v>
      </c>
      <c r="C12" s="44" t="s">
        <v>99</v>
      </c>
      <c r="D12" s="45" t="s">
        <v>38</v>
      </c>
      <c r="E12" s="41" t="s">
        <v>52</v>
      </c>
      <c r="F12" s="40"/>
      <c r="G12" s="41"/>
      <c r="H12" s="42">
        <f>'[1]Weryfikacja wartości szacunkowe'!I14</f>
        <v>3</v>
      </c>
      <c r="I12" s="35"/>
      <c r="J12" s="36">
        <f t="shared" si="0"/>
        <v>0</v>
      </c>
      <c r="K12" s="43"/>
    </row>
    <row r="13" spans="1:11" ht="30">
      <c r="A13" s="58"/>
      <c r="B13" s="18">
        <v>10</v>
      </c>
      <c r="C13" s="46" t="s">
        <v>100</v>
      </c>
      <c r="D13" s="47" t="s">
        <v>38</v>
      </c>
      <c r="E13" s="48" t="s">
        <v>54</v>
      </c>
      <c r="F13" s="40"/>
      <c r="G13" s="41"/>
      <c r="H13" s="42">
        <f>'[1]Weryfikacja wartości szacunkowe'!I15</f>
        <v>1</v>
      </c>
      <c r="I13" s="35"/>
      <c r="J13" s="36">
        <f t="shared" si="0"/>
        <v>0</v>
      </c>
      <c r="K13" s="43"/>
    </row>
    <row r="14" spans="1:11" ht="30">
      <c r="A14" s="58"/>
      <c r="B14" s="18">
        <v>11</v>
      </c>
      <c r="C14" s="44" t="s">
        <v>101</v>
      </c>
      <c r="D14" s="45" t="s">
        <v>60</v>
      </c>
      <c r="E14" s="41" t="s">
        <v>67</v>
      </c>
      <c r="F14" s="40"/>
      <c r="G14" s="41"/>
      <c r="H14" s="42">
        <f>'[1]Weryfikacja wartości szacunkowe'!I16</f>
        <v>10</v>
      </c>
      <c r="I14" s="35"/>
      <c r="J14" s="36">
        <f t="shared" si="0"/>
        <v>0</v>
      </c>
      <c r="K14" s="43"/>
    </row>
    <row r="15" spans="1:11" ht="30">
      <c r="A15" s="58"/>
      <c r="B15" s="18">
        <v>12</v>
      </c>
      <c r="C15" s="44" t="s">
        <v>102</v>
      </c>
      <c r="D15" s="45" t="s">
        <v>61</v>
      </c>
      <c r="E15" s="41" t="s">
        <v>68</v>
      </c>
      <c r="F15" s="40"/>
      <c r="G15" s="41"/>
      <c r="H15" s="42">
        <f>'[1]Weryfikacja wartości szacunkowe'!I17</f>
        <v>4</v>
      </c>
      <c r="I15" s="35"/>
      <c r="J15" s="36">
        <f t="shared" si="0"/>
        <v>0</v>
      </c>
      <c r="K15" s="43"/>
    </row>
    <row r="16" spans="1:11" ht="30">
      <c r="A16" s="58"/>
      <c r="B16" s="18">
        <v>13</v>
      </c>
      <c r="C16" s="44" t="s">
        <v>103</v>
      </c>
      <c r="D16" s="45" t="s">
        <v>61</v>
      </c>
      <c r="E16" s="41" t="s">
        <v>69</v>
      </c>
      <c r="F16" s="40"/>
      <c r="G16" s="41"/>
      <c r="H16" s="42">
        <f>'[1]Weryfikacja wartości szacunkowe'!I18</f>
        <v>5</v>
      </c>
      <c r="I16" s="35"/>
      <c r="J16" s="36">
        <f t="shared" si="0"/>
        <v>0</v>
      </c>
      <c r="K16" s="43"/>
    </row>
    <row r="17" spans="1:11" ht="25.5" customHeight="1">
      <c r="A17" s="58"/>
      <c r="B17" s="18">
        <v>14</v>
      </c>
      <c r="C17" s="44" t="s">
        <v>104</v>
      </c>
      <c r="D17" s="45" t="s">
        <v>62</v>
      </c>
      <c r="E17" s="41" t="s">
        <v>70</v>
      </c>
      <c r="F17" s="40"/>
      <c r="G17" s="41"/>
      <c r="H17" s="42">
        <f>'[1]Weryfikacja wartości szacunkowe'!I19</f>
        <v>25</v>
      </c>
      <c r="I17" s="35"/>
      <c r="J17" s="36">
        <f t="shared" si="0"/>
        <v>0</v>
      </c>
      <c r="K17" s="43"/>
    </row>
    <row r="18" spans="1:11" ht="17.25">
      <c r="A18" s="58"/>
      <c r="B18" s="18">
        <v>15</v>
      </c>
      <c r="C18" s="44" t="s">
        <v>105</v>
      </c>
      <c r="D18" s="45" t="s">
        <v>63</v>
      </c>
      <c r="E18" s="41" t="s">
        <v>134</v>
      </c>
      <c r="F18" s="40"/>
      <c r="G18" s="41"/>
      <c r="H18" s="42">
        <f>'[1]Weryfikacja wartości szacunkowe'!I20</f>
        <v>20</v>
      </c>
      <c r="I18" s="35"/>
      <c r="J18" s="36">
        <f t="shared" si="0"/>
        <v>0</v>
      </c>
      <c r="K18" s="43"/>
    </row>
    <row r="19" spans="1:11" ht="17.25">
      <c r="A19" s="58"/>
      <c r="B19" s="18">
        <v>16</v>
      </c>
      <c r="C19" s="44" t="s">
        <v>106</v>
      </c>
      <c r="D19" s="45" t="s">
        <v>64</v>
      </c>
      <c r="E19" s="49" t="s">
        <v>135</v>
      </c>
      <c r="F19" s="40"/>
      <c r="G19" s="41"/>
      <c r="H19" s="42">
        <f>'[1]Weryfikacja wartości szacunkowe'!I21</f>
        <v>7</v>
      </c>
      <c r="I19" s="35"/>
      <c r="J19" s="36">
        <f t="shared" si="0"/>
        <v>0</v>
      </c>
      <c r="K19" s="43"/>
    </row>
    <row r="20" spans="1:11" ht="17.25">
      <c r="A20" s="58"/>
      <c r="B20" s="18">
        <v>17</v>
      </c>
      <c r="C20" s="44" t="s">
        <v>107</v>
      </c>
      <c r="D20" s="45" t="s">
        <v>63</v>
      </c>
      <c r="E20" s="49" t="s">
        <v>136</v>
      </c>
      <c r="F20" s="40"/>
      <c r="G20" s="41"/>
      <c r="H20" s="42">
        <f>'[1]Weryfikacja wartości szacunkowe'!I22</f>
        <v>3</v>
      </c>
      <c r="I20" s="35"/>
      <c r="J20" s="36">
        <f t="shared" si="0"/>
        <v>0</v>
      </c>
      <c r="K20" s="43"/>
    </row>
    <row r="21" spans="1:11">
      <c r="A21" s="58"/>
      <c r="B21" s="18">
        <v>18</v>
      </c>
      <c r="C21" s="44" t="s">
        <v>108</v>
      </c>
      <c r="D21" s="45" t="s">
        <v>65</v>
      </c>
      <c r="E21" s="41" t="s">
        <v>56</v>
      </c>
      <c r="F21" s="40"/>
      <c r="G21" s="41"/>
      <c r="H21" s="42">
        <f>'[1]Weryfikacja wartości szacunkowe'!I23</f>
        <v>4</v>
      </c>
      <c r="I21" s="35"/>
      <c r="J21" s="36">
        <f t="shared" si="0"/>
        <v>0</v>
      </c>
      <c r="K21" s="43"/>
    </row>
    <row r="22" spans="1:11">
      <c r="A22" s="58"/>
      <c r="B22" s="18">
        <v>19</v>
      </c>
      <c r="C22" s="44" t="s">
        <v>109</v>
      </c>
      <c r="D22" s="45" t="s">
        <v>65</v>
      </c>
      <c r="E22" s="41" t="s">
        <v>57</v>
      </c>
      <c r="F22" s="40"/>
      <c r="G22" s="41"/>
      <c r="H22" s="42">
        <f>'[1]Weryfikacja wartości szacunkowe'!I24</f>
        <v>5</v>
      </c>
      <c r="I22" s="35"/>
      <c r="J22" s="36">
        <f t="shared" si="0"/>
        <v>0</v>
      </c>
      <c r="K22" s="43"/>
    </row>
    <row r="23" spans="1:11">
      <c r="A23" s="58"/>
      <c r="B23" s="18">
        <v>20</v>
      </c>
      <c r="C23" s="46" t="s">
        <v>110</v>
      </c>
      <c r="D23" s="47" t="s">
        <v>65</v>
      </c>
      <c r="E23" s="48" t="s">
        <v>130</v>
      </c>
      <c r="F23" s="40"/>
      <c r="G23" s="41"/>
      <c r="H23" s="42">
        <f>'[1]Weryfikacja wartości szacunkowe'!I25</f>
        <v>1</v>
      </c>
      <c r="I23" s="35"/>
      <c r="J23" s="36">
        <f t="shared" si="0"/>
        <v>0</v>
      </c>
      <c r="K23" s="43"/>
    </row>
    <row r="24" spans="1:11">
      <c r="A24" s="58"/>
      <c r="B24" s="18">
        <v>21</v>
      </c>
      <c r="C24" s="44" t="s">
        <v>111</v>
      </c>
      <c r="D24" s="45" t="s">
        <v>66</v>
      </c>
      <c r="E24" s="41" t="s">
        <v>51</v>
      </c>
      <c r="F24" s="40"/>
      <c r="G24" s="41"/>
      <c r="H24" s="42">
        <f>'[1]Weryfikacja wartości szacunkowe'!I26</f>
        <v>3</v>
      </c>
      <c r="I24" s="35"/>
      <c r="J24" s="36">
        <f t="shared" si="0"/>
        <v>0</v>
      </c>
      <c r="K24" s="43"/>
    </row>
    <row r="25" spans="1:11">
      <c r="A25" s="58"/>
      <c r="B25" s="18">
        <v>22</v>
      </c>
      <c r="C25" s="44" t="s">
        <v>112</v>
      </c>
      <c r="D25" s="45" t="s">
        <v>66</v>
      </c>
      <c r="E25" s="41" t="s">
        <v>52</v>
      </c>
      <c r="F25" s="40"/>
      <c r="G25" s="41"/>
      <c r="H25" s="42">
        <f>'[1]Weryfikacja wartości szacunkowe'!I27</f>
        <v>14</v>
      </c>
      <c r="I25" s="35"/>
      <c r="J25" s="36">
        <f t="shared" si="0"/>
        <v>0</v>
      </c>
      <c r="K25" s="43"/>
    </row>
    <row r="26" spans="1:11" ht="15" customHeight="1">
      <c r="A26" s="58"/>
      <c r="B26" s="18">
        <v>23</v>
      </c>
      <c r="C26" s="44" t="s">
        <v>113</v>
      </c>
      <c r="D26" s="45" t="s">
        <v>66</v>
      </c>
      <c r="E26" s="41" t="s">
        <v>53</v>
      </c>
      <c r="F26" s="40"/>
      <c r="G26" s="41"/>
      <c r="H26" s="42">
        <f>'[1]Weryfikacja wartości szacunkowe'!I28</f>
        <v>5</v>
      </c>
      <c r="I26" s="35"/>
      <c r="J26" s="36">
        <f t="shared" si="0"/>
        <v>0</v>
      </c>
      <c r="K26" s="43"/>
    </row>
    <row r="27" spans="1:11">
      <c r="A27" s="58"/>
      <c r="B27" s="18">
        <v>24</v>
      </c>
      <c r="C27" s="44" t="s">
        <v>114</v>
      </c>
      <c r="D27" s="45" t="s">
        <v>66</v>
      </c>
      <c r="E27" s="41" t="s">
        <v>54</v>
      </c>
      <c r="F27" s="40"/>
      <c r="G27" s="41"/>
      <c r="H27" s="42">
        <f>'[1]Weryfikacja wartości szacunkowe'!I29</f>
        <v>1</v>
      </c>
      <c r="I27" s="35"/>
      <c r="J27" s="36">
        <f t="shared" si="0"/>
        <v>0</v>
      </c>
      <c r="K27" s="43"/>
    </row>
    <row r="28" spans="1:11">
      <c r="A28" s="58"/>
      <c r="B28" s="18">
        <v>25</v>
      </c>
      <c r="C28" s="44" t="s">
        <v>115</v>
      </c>
      <c r="D28" s="61" t="s">
        <v>72</v>
      </c>
      <c r="E28" s="41" t="s">
        <v>51</v>
      </c>
      <c r="F28" s="40"/>
      <c r="G28" s="41"/>
      <c r="H28" s="42">
        <f>'[1]Weryfikacja wartości szacunkowe'!I30</f>
        <v>1</v>
      </c>
      <c r="I28" s="35"/>
      <c r="J28" s="36">
        <f t="shared" si="0"/>
        <v>0</v>
      </c>
      <c r="K28" s="43"/>
    </row>
    <row r="29" spans="1:11">
      <c r="A29" s="58"/>
      <c r="B29" s="18">
        <v>26</v>
      </c>
      <c r="C29" s="44" t="s">
        <v>116</v>
      </c>
      <c r="D29" s="61"/>
      <c r="E29" s="41" t="s">
        <v>52</v>
      </c>
      <c r="F29" s="40"/>
      <c r="G29" s="50"/>
      <c r="H29" s="51">
        <f>'[1]Weryfikacja wartości szacunkowe'!I31</f>
        <v>7</v>
      </c>
      <c r="I29" s="35"/>
      <c r="J29" s="36">
        <f t="shared" si="0"/>
        <v>0</v>
      </c>
      <c r="K29" s="43"/>
    </row>
    <row r="30" spans="1:11" ht="15" customHeight="1">
      <c r="A30" s="58"/>
      <c r="B30" s="18">
        <v>27</v>
      </c>
      <c r="C30" s="44" t="s">
        <v>117</v>
      </c>
      <c r="D30" s="61"/>
      <c r="E30" s="41" t="s">
        <v>53</v>
      </c>
      <c r="F30" s="40"/>
      <c r="G30" s="41"/>
      <c r="H30" s="41">
        <f>'[1]Weryfikacja wartości szacunkowe'!I32</f>
        <v>2</v>
      </c>
      <c r="I30" s="35"/>
      <c r="J30" s="36">
        <f>G30*I30</f>
        <v>0</v>
      </c>
      <c r="K30" s="43"/>
    </row>
    <row r="31" spans="1:11">
      <c r="A31" s="58"/>
      <c r="B31" s="18">
        <v>28</v>
      </c>
      <c r="C31" s="44" t="s">
        <v>118</v>
      </c>
      <c r="D31" s="61"/>
      <c r="E31" s="41" t="s">
        <v>54</v>
      </c>
      <c r="F31" s="40"/>
      <c r="G31" s="41"/>
      <c r="H31" s="41">
        <f>'[1]Weryfikacja wartości szacunkowe'!I33</f>
        <v>1</v>
      </c>
      <c r="I31" s="35"/>
      <c r="J31" s="36">
        <f t="shared" ref="J31:J34" si="1">G31*I31</f>
        <v>0</v>
      </c>
      <c r="K31" s="43"/>
    </row>
    <row r="32" spans="1:11">
      <c r="A32" s="58"/>
      <c r="B32" s="18">
        <v>29</v>
      </c>
      <c r="C32" s="44" t="s">
        <v>119</v>
      </c>
      <c r="D32" s="61" t="s">
        <v>71</v>
      </c>
      <c r="E32" s="41" t="s">
        <v>51</v>
      </c>
      <c r="F32" s="40"/>
      <c r="G32" s="41">
        <v>10</v>
      </c>
      <c r="H32" s="41"/>
      <c r="I32" s="35"/>
      <c r="J32" s="36">
        <f t="shared" si="1"/>
        <v>0</v>
      </c>
      <c r="K32" s="43"/>
    </row>
    <row r="33" spans="1:11">
      <c r="A33" s="58"/>
      <c r="B33" s="18">
        <v>30</v>
      </c>
      <c r="C33" s="44" t="s">
        <v>120</v>
      </c>
      <c r="D33" s="61"/>
      <c r="E33" s="41" t="s">
        <v>52</v>
      </c>
      <c r="F33" s="40"/>
      <c r="G33" s="41">
        <v>660</v>
      </c>
      <c r="H33" s="41"/>
      <c r="I33" s="35"/>
      <c r="J33" s="36">
        <f t="shared" si="1"/>
        <v>0</v>
      </c>
      <c r="K33" s="43"/>
    </row>
    <row r="34" spans="1:11">
      <c r="A34" s="58"/>
      <c r="B34" s="18">
        <v>31</v>
      </c>
      <c r="C34" s="44" t="s">
        <v>121</v>
      </c>
      <c r="D34" s="61"/>
      <c r="E34" s="41" t="s">
        <v>53</v>
      </c>
      <c r="F34" s="40"/>
      <c r="G34" s="41">
        <v>15</v>
      </c>
      <c r="H34" s="41"/>
      <c r="I34" s="35"/>
      <c r="J34" s="36">
        <f t="shared" si="1"/>
        <v>0</v>
      </c>
      <c r="K34" s="43"/>
    </row>
    <row r="35" spans="1:11">
      <c r="A35" s="58"/>
      <c r="B35" s="18">
        <v>32</v>
      </c>
      <c r="C35" s="44" t="s">
        <v>122</v>
      </c>
      <c r="D35" s="61"/>
      <c r="E35" s="41" t="s">
        <v>54</v>
      </c>
      <c r="F35" s="40"/>
      <c r="G35" s="41">
        <v>620</v>
      </c>
      <c r="H35" s="42"/>
      <c r="I35" s="35"/>
      <c r="J35" s="36">
        <f>H35*I35</f>
        <v>0</v>
      </c>
      <c r="K35" s="43"/>
    </row>
    <row r="36" spans="1:11" ht="30">
      <c r="A36" s="58"/>
      <c r="B36" s="18">
        <v>33</v>
      </c>
      <c r="C36" s="44" t="s">
        <v>123</v>
      </c>
      <c r="D36" s="45" t="s">
        <v>128</v>
      </c>
      <c r="E36" s="41" t="s">
        <v>84</v>
      </c>
      <c r="F36" s="40"/>
      <c r="G36" s="41">
        <v>66</v>
      </c>
      <c r="H36" s="42"/>
      <c r="I36" s="35"/>
      <c r="J36" s="36">
        <f t="shared" ref="J36:J37" si="2">H36*I36</f>
        <v>0</v>
      </c>
      <c r="K36" s="43"/>
    </row>
    <row r="37" spans="1:11">
      <c r="A37" s="58"/>
      <c r="B37" s="18">
        <v>34</v>
      </c>
      <c r="C37" s="60" t="s">
        <v>124</v>
      </c>
      <c r="D37" s="45" t="s">
        <v>73</v>
      </c>
      <c r="E37" s="41" t="s">
        <v>84</v>
      </c>
      <c r="F37" s="40"/>
      <c r="G37" s="41"/>
      <c r="H37" s="52">
        <f>'[1]Weryfikacja wartości szacunkowe'!I39</f>
        <v>37</v>
      </c>
      <c r="I37" s="35"/>
      <c r="J37" s="36">
        <f t="shared" si="2"/>
        <v>0</v>
      </c>
      <c r="K37" s="43"/>
    </row>
    <row r="38" spans="1:11">
      <c r="A38" s="58"/>
      <c r="B38" s="18">
        <v>35</v>
      </c>
      <c r="C38" s="60"/>
      <c r="D38" s="45" t="s">
        <v>74</v>
      </c>
      <c r="E38" s="41" t="s">
        <v>84</v>
      </c>
      <c r="F38" s="40"/>
      <c r="G38" s="41"/>
      <c r="H38" s="52">
        <f>'[1]Weryfikacja wartości szacunkowe'!I40</f>
        <v>37</v>
      </c>
      <c r="I38" s="35"/>
      <c r="J38" s="36">
        <f>G38*I38</f>
        <v>0</v>
      </c>
      <c r="K38" s="43"/>
    </row>
    <row r="39" spans="1:11" ht="30">
      <c r="A39" s="58"/>
      <c r="B39" s="18">
        <v>36</v>
      </c>
      <c r="C39" s="60"/>
      <c r="D39" s="45" t="s">
        <v>75</v>
      </c>
      <c r="E39" s="41" t="s">
        <v>84</v>
      </c>
      <c r="F39" s="40"/>
      <c r="G39" s="41"/>
      <c r="H39" s="52">
        <f>'[1]Weryfikacja wartości szacunkowe'!I41</f>
        <v>37</v>
      </c>
      <c r="I39" s="35"/>
      <c r="J39" s="36">
        <f>H39*I39</f>
        <v>0</v>
      </c>
      <c r="K39" s="43"/>
    </row>
    <row r="40" spans="1:11">
      <c r="A40" s="58"/>
      <c r="B40" s="18">
        <v>37</v>
      </c>
      <c r="C40" s="44" t="s">
        <v>125</v>
      </c>
      <c r="D40" s="45" t="s">
        <v>76</v>
      </c>
      <c r="E40" s="41" t="s">
        <v>84</v>
      </c>
      <c r="F40" s="40"/>
      <c r="G40" s="41"/>
      <c r="H40" s="52">
        <f>'[1]Weryfikacja wartości szacunkowe'!I42</f>
        <v>7</v>
      </c>
      <c r="I40" s="35"/>
      <c r="J40" s="36">
        <f t="shared" ref="J40:J44" si="3">H40*I40</f>
        <v>0</v>
      </c>
      <c r="K40" s="43"/>
    </row>
    <row r="41" spans="1:11" ht="45">
      <c r="A41" s="58"/>
      <c r="B41" s="18">
        <v>38</v>
      </c>
      <c r="C41" s="60" t="s">
        <v>126</v>
      </c>
      <c r="D41" s="45" t="s">
        <v>77</v>
      </c>
      <c r="E41" s="41" t="s">
        <v>84</v>
      </c>
      <c r="F41" s="40"/>
      <c r="G41" s="41"/>
      <c r="H41" s="52">
        <f>'[1]Weryfikacja wartości szacunkowe'!I43</f>
        <v>1</v>
      </c>
      <c r="I41" s="35"/>
      <c r="J41" s="36">
        <f t="shared" si="3"/>
        <v>0</v>
      </c>
      <c r="K41" s="43"/>
    </row>
    <row r="42" spans="1:11">
      <c r="A42" s="58"/>
      <c r="B42" s="18">
        <v>39</v>
      </c>
      <c r="C42" s="60"/>
      <c r="D42" s="45" t="s">
        <v>78</v>
      </c>
      <c r="E42" s="41" t="s">
        <v>84</v>
      </c>
      <c r="F42" s="40"/>
      <c r="G42" s="41"/>
      <c r="H42" s="52">
        <f>'[1]Weryfikacja wartości szacunkowe'!I44</f>
        <v>2</v>
      </c>
      <c r="I42" s="35"/>
      <c r="J42" s="36">
        <f t="shared" si="3"/>
        <v>0</v>
      </c>
      <c r="K42" s="43"/>
    </row>
    <row r="43" spans="1:11" ht="30">
      <c r="A43" s="58"/>
      <c r="B43" s="18">
        <v>40</v>
      </c>
      <c r="C43" s="60"/>
      <c r="D43" s="45" t="s">
        <v>79</v>
      </c>
      <c r="E43" s="41" t="s">
        <v>84</v>
      </c>
      <c r="F43" s="40"/>
      <c r="G43" s="41"/>
      <c r="H43" s="52">
        <f>'[1]Weryfikacja wartości szacunkowe'!I45</f>
        <v>1</v>
      </c>
      <c r="I43" s="35"/>
      <c r="J43" s="36">
        <f t="shared" si="3"/>
        <v>0</v>
      </c>
      <c r="K43" s="43"/>
    </row>
    <row r="44" spans="1:11" ht="30">
      <c r="A44" s="58"/>
      <c r="B44" s="18">
        <v>41</v>
      </c>
      <c r="C44" s="60"/>
      <c r="D44" s="45" t="s">
        <v>75</v>
      </c>
      <c r="E44" s="41" t="s">
        <v>84</v>
      </c>
      <c r="F44" s="40"/>
      <c r="G44" s="41"/>
      <c r="H44" s="52">
        <f>'[1]Weryfikacja wartości szacunkowe'!I46</f>
        <v>1</v>
      </c>
      <c r="I44" s="35"/>
      <c r="J44" s="36">
        <f t="shared" si="3"/>
        <v>0</v>
      </c>
      <c r="K44" s="43"/>
    </row>
    <row r="45" spans="1:11">
      <c r="A45" s="58"/>
      <c r="B45" s="18">
        <v>42</v>
      </c>
      <c r="C45" s="60"/>
      <c r="D45" s="45" t="s">
        <v>80</v>
      </c>
      <c r="E45" s="41" t="s">
        <v>84</v>
      </c>
      <c r="F45" s="40"/>
      <c r="G45" s="41"/>
      <c r="H45" s="52">
        <f>'[1]Weryfikacja wartości szacunkowe'!I47</f>
        <v>1</v>
      </c>
      <c r="I45" s="35"/>
      <c r="J45" s="36">
        <f>G45*I45</f>
        <v>0</v>
      </c>
      <c r="K45" s="43"/>
    </row>
    <row r="46" spans="1:11">
      <c r="A46" s="58"/>
      <c r="B46" s="18">
        <v>43</v>
      </c>
      <c r="C46" s="60"/>
      <c r="D46" s="45" t="s">
        <v>81</v>
      </c>
      <c r="E46" s="41" t="s">
        <v>85</v>
      </c>
      <c r="F46" s="40"/>
      <c r="G46" s="41"/>
      <c r="H46" s="52">
        <f>'[1]Weryfikacja wartości szacunkowe'!I48</f>
        <v>1</v>
      </c>
      <c r="I46" s="35"/>
      <c r="J46" s="36">
        <f>H46*I46</f>
        <v>0</v>
      </c>
      <c r="K46" s="43"/>
    </row>
    <row r="47" spans="1:11">
      <c r="A47" s="58"/>
      <c r="B47" s="18">
        <v>44</v>
      </c>
      <c r="C47" s="60"/>
      <c r="D47" s="45" t="s">
        <v>82</v>
      </c>
      <c r="E47" s="41" t="s">
        <v>86</v>
      </c>
      <c r="F47" s="40"/>
      <c r="G47" s="41"/>
      <c r="H47" s="52">
        <f>'[1]Weryfikacja wartości szacunkowe'!I49</f>
        <v>1</v>
      </c>
      <c r="I47" s="35"/>
      <c r="J47" s="36">
        <f t="shared" ref="J47:J49" si="4">H47*I47</f>
        <v>0</v>
      </c>
      <c r="K47" s="43"/>
    </row>
    <row r="48" spans="1:11">
      <c r="A48" s="58"/>
      <c r="B48" s="18">
        <v>45</v>
      </c>
      <c r="C48" s="60"/>
      <c r="D48" s="45" t="s">
        <v>83</v>
      </c>
      <c r="E48" s="41" t="s">
        <v>86</v>
      </c>
      <c r="F48" s="40"/>
      <c r="G48" s="41"/>
      <c r="H48" s="52">
        <f>'[1]Weryfikacja wartości szacunkowe'!I50</f>
        <v>2</v>
      </c>
      <c r="I48" s="35"/>
      <c r="J48" s="36">
        <v>0</v>
      </c>
      <c r="K48" s="43"/>
    </row>
    <row r="49" spans="1:11">
      <c r="A49" s="59"/>
      <c r="B49" s="18">
        <v>46</v>
      </c>
      <c r="C49" s="44"/>
      <c r="D49" s="45" t="s">
        <v>129</v>
      </c>
      <c r="E49" s="41" t="s">
        <v>131</v>
      </c>
      <c r="F49" s="40"/>
      <c r="G49" s="41"/>
      <c r="H49" s="52">
        <f>'[1]Weryfikacja wartości szacunkowe'!I51</f>
        <v>22</v>
      </c>
      <c r="I49" s="35"/>
      <c r="J49" s="36">
        <f t="shared" si="4"/>
        <v>0</v>
      </c>
      <c r="K49" s="43"/>
    </row>
    <row r="50" spans="1:11" ht="157.5" customHeight="1">
      <c r="A50" s="22" t="s">
        <v>49</v>
      </c>
      <c r="B50" s="18">
        <v>46</v>
      </c>
      <c r="C50" s="64" t="s">
        <v>138</v>
      </c>
      <c r="D50" s="64"/>
      <c r="E50" s="24" t="s">
        <v>87</v>
      </c>
      <c r="F50" s="9">
        <v>1</v>
      </c>
      <c r="G50" s="9"/>
      <c r="H50" s="10"/>
      <c r="I50" s="6"/>
      <c r="J50" s="34">
        <f>F50*I50</f>
        <v>0</v>
      </c>
      <c r="K50" s="8" t="s">
        <v>58</v>
      </c>
    </row>
    <row r="51" spans="1:11">
      <c r="A51" s="11"/>
      <c r="B51" s="20"/>
      <c r="C51" s="20"/>
      <c r="D51" s="21"/>
      <c r="E51" s="12"/>
      <c r="F51" s="13"/>
      <c r="G51" s="13"/>
      <c r="H51" s="14"/>
      <c r="I51" s="33" t="s">
        <v>88</v>
      </c>
      <c r="J51" s="34">
        <f>SUM(J4:J50)</f>
        <v>0</v>
      </c>
      <c r="K51" s="15"/>
    </row>
    <row r="52" spans="1:11" ht="18.75" customHeight="1">
      <c r="A52" s="30"/>
      <c r="B52" s="30"/>
      <c r="C52" s="30"/>
      <c r="D52" s="31"/>
      <c r="E52" s="31"/>
      <c r="F52" s="32"/>
      <c r="G52" s="32"/>
      <c r="H52" s="7"/>
      <c r="I52" s="17"/>
      <c r="J52" s="17"/>
      <c r="K52" s="3"/>
    </row>
    <row r="53" spans="1:11" ht="23.25" customHeight="1">
      <c r="A53" s="54" t="s">
        <v>0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</row>
    <row r="54" spans="1:11">
      <c r="A54" s="62" t="s">
        <v>24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</row>
    <row r="55" spans="1:11">
      <c r="A55" s="62" t="s">
        <v>25</v>
      </c>
      <c r="B55" s="62"/>
      <c r="C55" s="62"/>
      <c r="D55" s="62"/>
      <c r="E55" s="62"/>
      <c r="F55" s="62"/>
      <c r="G55" s="62"/>
      <c r="H55" s="62"/>
      <c r="I55" s="62"/>
      <c r="J55" s="62"/>
      <c r="K55" s="62"/>
    </row>
    <row r="56" spans="1:11">
      <c r="A56" s="62" t="s">
        <v>26</v>
      </c>
      <c r="B56" s="62"/>
      <c r="C56" s="62"/>
      <c r="D56" s="62"/>
      <c r="E56" s="62"/>
      <c r="F56" s="62"/>
      <c r="G56" s="62"/>
      <c r="H56" s="62"/>
      <c r="I56" s="62"/>
      <c r="J56" s="62"/>
      <c r="K56" s="62"/>
    </row>
    <row r="57" spans="1:11" ht="130.5" customHeight="1">
      <c r="A57" s="63" t="s">
        <v>59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</row>
    <row r="58" spans="1:11" ht="28.5" customHeight="1">
      <c r="A58" s="62" t="s">
        <v>132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</row>
    <row r="59" spans="1:11" ht="18" customHeight="1">
      <c r="A59" s="55" t="s">
        <v>2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</row>
    <row r="60" spans="1:11">
      <c r="A60" s="56" t="s">
        <v>3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</row>
    <row r="61" spans="1:11" ht="14.45" customHeight="1">
      <c r="A61" s="56" t="s">
        <v>14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</row>
    <row r="62" spans="1:11">
      <c r="A62" s="56" t="s">
        <v>12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</row>
    <row r="63" spans="1:11">
      <c r="A63" s="56" t="s">
        <v>13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</row>
    <row r="64" spans="1:11" ht="15" customHeight="1">
      <c r="A64" s="56" t="s">
        <v>23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</row>
    <row r="65" spans="1:11">
      <c r="A65" s="56" t="s">
        <v>10</v>
      </c>
      <c r="B65" s="56"/>
      <c r="C65" s="56"/>
      <c r="D65" s="56"/>
      <c r="E65" s="56"/>
      <c r="F65" s="56"/>
      <c r="G65" s="56"/>
      <c r="H65" s="56"/>
      <c r="I65" s="56"/>
      <c r="J65" s="56"/>
      <c r="K65" s="56"/>
    </row>
    <row r="66" spans="1:11">
      <c r="A66" s="56" t="s">
        <v>4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</row>
    <row r="67" spans="1:11">
      <c r="A67" s="56" t="s">
        <v>16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</row>
    <row r="68" spans="1:11">
      <c r="A68" s="56" t="s">
        <v>15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</row>
    <row r="69" spans="1:11">
      <c r="A69" s="56" t="s">
        <v>17</v>
      </c>
      <c r="B69" s="56"/>
      <c r="C69" s="56"/>
      <c r="D69" s="56"/>
      <c r="E69" s="56"/>
      <c r="F69" s="56"/>
      <c r="G69" s="56"/>
      <c r="H69" s="56"/>
      <c r="I69" s="56"/>
      <c r="J69" s="56"/>
      <c r="K69" s="56"/>
    </row>
    <row r="70" spans="1:11" ht="27" customHeight="1">
      <c r="A70" s="56" t="s">
        <v>19</v>
      </c>
      <c r="B70" s="56"/>
      <c r="C70" s="56"/>
      <c r="D70" s="56"/>
      <c r="E70" s="56"/>
      <c r="F70" s="56"/>
      <c r="G70" s="56"/>
      <c r="H70" s="56"/>
      <c r="I70" s="56"/>
      <c r="J70" s="56"/>
      <c r="K70" s="56"/>
    </row>
    <row r="71" spans="1:11" ht="14.25" customHeight="1">
      <c r="A71" s="56" t="s">
        <v>5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</row>
    <row r="72" spans="1:11" ht="14.25" customHeight="1">
      <c r="A72" s="56" t="s">
        <v>6</v>
      </c>
      <c r="B72" s="56"/>
      <c r="C72" s="56"/>
      <c r="D72" s="56"/>
      <c r="E72" s="56"/>
      <c r="F72" s="56"/>
      <c r="G72" s="56"/>
      <c r="H72" s="56"/>
      <c r="I72" s="56"/>
      <c r="J72" s="56"/>
      <c r="K72" s="56"/>
    </row>
    <row r="73" spans="1:11" ht="12" customHeight="1">
      <c r="A73" s="56" t="s">
        <v>7</v>
      </c>
      <c r="B73" s="56"/>
      <c r="C73" s="56"/>
      <c r="D73" s="56"/>
      <c r="E73" s="56"/>
      <c r="F73" s="56"/>
      <c r="G73" s="56"/>
      <c r="H73" s="56"/>
      <c r="I73" s="56"/>
      <c r="J73" s="56"/>
      <c r="K73" s="56"/>
    </row>
    <row r="74" spans="1:11" ht="15.75" customHeight="1">
      <c r="A74" s="56" t="s">
        <v>8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</row>
    <row r="75" spans="1:11" ht="71.25" customHeight="1">
      <c r="A75" s="56" t="s">
        <v>20</v>
      </c>
      <c r="B75" s="56"/>
      <c r="C75" s="56"/>
      <c r="D75" s="56"/>
      <c r="E75" s="56"/>
      <c r="F75" s="56"/>
      <c r="G75" s="56"/>
      <c r="H75" s="56"/>
      <c r="I75" s="56"/>
      <c r="J75" s="56"/>
      <c r="K75" s="56"/>
    </row>
    <row r="76" spans="1:11" ht="36.75" customHeight="1">
      <c r="A76" s="56" t="s">
        <v>22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</row>
    <row r="77" spans="1:11" ht="27.75" customHeight="1">
      <c r="A77" s="56" t="s">
        <v>21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</row>
    <row r="78" spans="1:11" ht="17.25" customHeight="1">
      <c r="A78" s="66" t="s">
        <v>18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</row>
    <row r="79" spans="1:11" ht="27" customHeight="1">
      <c r="A79" s="56" t="s">
        <v>11</v>
      </c>
      <c r="B79" s="56"/>
      <c r="C79" s="56"/>
      <c r="D79" s="56"/>
      <c r="E79" s="56"/>
      <c r="F79" s="56"/>
      <c r="G79" s="56"/>
      <c r="H79" s="56"/>
      <c r="I79" s="56"/>
      <c r="J79" s="56"/>
      <c r="K79" s="56"/>
    </row>
    <row r="80" spans="1:11" ht="136.5" customHeight="1">
      <c r="A80" s="65" t="s">
        <v>9</v>
      </c>
      <c r="B80" s="65"/>
      <c r="C80" s="65"/>
      <c r="D80" s="65"/>
      <c r="E80" s="65"/>
      <c r="F80" s="65"/>
      <c r="G80" s="65"/>
      <c r="H80" s="65"/>
      <c r="I80" s="65"/>
      <c r="J80" s="65"/>
      <c r="K80" s="65"/>
    </row>
  </sheetData>
  <mergeCells count="35">
    <mergeCell ref="A72:K72"/>
    <mergeCell ref="A73:K73"/>
    <mergeCell ref="A74:K74"/>
    <mergeCell ref="A75:K75"/>
    <mergeCell ref="A80:K80"/>
    <mergeCell ref="A76:K76"/>
    <mergeCell ref="A77:K77"/>
    <mergeCell ref="A78:K78"/>
    <mergeCell ref="A79:K79"/>
    <mergeCell ref="A68:K68"/>
    <mergeCell ref="A69:K69"/>
    <mergeCell ref="A70:K70"/>
    <mergeCell ref="A71:K71"/>
    <mergeCell ref="A58:K58"/>
    <mergeCell ref="A67:K67"/>
    <mergeCell ref="A62:K62"/>
    <mergeCell ref="A63:K63"/>
    <mergeCell ref="A64:K64"/>
    <mergeCell ref="A65:K65"/>
    <mergeCell ref="A66:K66"/>
    <mergeCell ref="A61:K61"/>
    <mergeCell ref="A1:K1"/>
    <mergeCell ref="A53:K53"/>
    <mergeCell ref="A59:K59"/>
    <mergeCell ref="A60:K60"/>
    <mergeCell ref="A4:A49"/>
    <mergeCell ref="C37:C39"/>
    <mergeCell ref="C41:C48"/>
    <mergeCell ref="D28:D31"/>
    <mergeCell ref="D32:D35"/>
    <mergeCell ref="A54:K54"/>
    <mergeCell ref="A55:K55"/>
    <mergeCell ref="A56:K56"/>
    <mergeCell ref="A57:K57"/>
    <mergeCell ref="C50:D5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4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F6DBAD-78F6-42BB-B428-D5F3D3BF16E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Sukiennik</dc:creator>
  <cp:lastModifiedBy>Lidia Latosińska</cp:lastModifiedBy>
  <cp:lastPrinted>2026-09-17T05:33:36Z</cp:lastPrinted>
  <dcterms:created xsi:type="dcterms:W3CDTF">2021-02-18T11:54:02Z</dcterms:created>
  <dcterms:modified xsi:type="dcterms:W3CDTF">2026-09-17T05:35:40Z</dcterms:modified>
</cp:coreProperties>
</file>